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<sst xmlns="http://schemas.openxmlformats.org/spreadsheetml/2006/main" count="305" uniqueCount="169">
  <si>
    <t>Wykaz budynków Powiatu Sierpeckiego</t>
  </si>
  <si>
    <t>Lp.</t>
  </si>
  <si>
    <t>Budynek</t>
  </si>
  <si>
    <t>lokalizacja</t>
  </si>
  <si>
    <t>Zabezpieczenia</t>
  </si>
  <si>
    <t>rok budowy</t>
  </si>
  <si>
    <t>mury</t>
  </si>
  <si>
    <t>stropy</t>
  </si>
  <si>
    <t>dach</t>
  </si>
  <si>
    <r>
      <t xml:space="preserve">powierzchnia zabudowy (m</t>
    </r>
    <r>
      <rPr>
        <rFont val="Arial"/>
        <charset val="238"/>
        <family val="2"/>
        <b val="true"/>
        <sz val="10"/>
      </rPr>
      <t xml:space="preserve">²</t>
    </r>
    <r>
      <rPr>
        <rFont val="Arial CE"/>
        <charset val="238"/>
        <family val="2"/>
        <b val="true"/>
        <sz val="10"/>
      </rPr>
      <t xml:space="preserve">)</t>
    </r>
  </si>
  <si>
    <r>
      <t xml:space="preserve">powierzchnia użytkowa (m</t>
    </r>
    <r>
      <rPr>
        <rFont val="Arial"/>
        <charset val="238"/>
        <family val="2"/>
        <b val="true"/>
        <sz val="10"/>
      </rPr>
      <t xml:space="preserve">²</t>
    </r>
    <r>
      <rPr>
        <rFont val="Arial CE"/>
        <charset val="238"/>
        <family val="2"/>
        <b val="true"/>
        <sz val="10"/>
      </rPr>
      <t xml:space="preserve">)</t>
    </r>
  </si>
  <si>
    <r>
      <t xml:space="preserve">kubatura (m</t>
    </r>
    <r>
      <rPr>
        <rFont val="Arial"/>
        <charset val="238"/>
        <family val="2"/>
        <b val="true"/>
        <sz val="10"/>
      </rPr>
      <t xml:space="preserve">³</t>
    </r>
    <r>
      <rPr>
        <rFont val="Arial CE"/>
        <charset val="238"/>
        <family val="2"/>
        <b val="true"/>
        <sz val="10"/>
      </rPr>
      <t xml:space="preserve">)</t>
    </r>
  </si>
  <si>
    <t>liczba kondygnacji</t>
  </si>
  <si>
    <t>podpiwniczenie</t>
  </si>
  <si>
    <t>suma ubezpieczenia</t>
  </si>
  <si>
    <t>rodzaj wartości</t>
  </si>
  <si>
    <t>Stan</t>
  </si>
  <si>
    <t>Starostwo Powiatowe</t>
  </si>
  <si>
    <t>1.</t>
  </si>
  <si>
    <t>Budynek biurowy</t>
  </si>
  <si>
    <t>ul. Świętokrzyska 2a</t>
  </si>
  <si>
    <t>p.poż.: gaśnice proszkowe GP6 – 10 szt., gaśnice do gaszenia układu elektrycznego – 2 szt.,  hydranty – 2 szt., przeciwpożarowy wyłącznik prądu w serwerowniach oraz w 2 strefach – czujki wykrywania dymu.
Przeciwkradzieżowe: kraty w oknach na parterze i oknach piwnicznych, w części pomieszczeń czujki zbicia szyb, wewnętrzne strefy monitorowanego systemu alarmowego (kilka stref) – od 15.30 – 7.30 w dni robocze oraz całodobowy: soboty, niedziele i święta, jedna strefa z ograniczonym dostępem (karty dostępu) oraz drzwiami antywłamaniowymi.</t>
  </si>
  <si>
    <t>Bloczek gazobetonowy oblicowany cegłą wapienno-piaskową, termomodernizacja</t>
  </si>
  <si>
    <t>Płyty kanałowe „ŻERAŃ”</t>
  </si>
  <si>
    <t>Stropodach, pokrycie papą</t>
  </si>
  <si>
    <t>Tak</t>
  </si>
  <si>
    <t>KB</t>
  </si>
  <si>
    <t>dobry</t>
  </si>
  <si>
    <t>2.</t>
  </si>
  <si>
    <t>Garaż</t>
  </si>
  <si>
    <t>ul. Płocka</t>
  </si>
  <si>
    <t>gaśnica</t>
  </si>
  <si>
    <r>
      <t xml:space="preserve">,</t>
    </r>
    <r>
      <rPr>
        <rFont val="Arial"/>
        <charset val="238"/>
        <family val="2"/>
        <sz val="12"/>
      </rPr>
      <t xml:space="preserve">ż</t>
    </r>
    <r>
      <rPr>
        <rFont val="Arial"/>
        <charset val="238"/>
        <family val="2"/>
        <sz val="10"/>
      </rPr>
      <t xml:space="preserve">elbeton wylewny</t>
    </r>
  </si>
  <si>
    <t>Nie</t>
  </si>
  <si>
    <t>3.</t>
  </si>
  <si>
    <t>ul. Kopernika 9</t>
  </si>
  <si>
    <t>p.poż.: gaśnice proszkowe GP6 – 3 szt., przeciwpożarowy wyłącznik prądu,  w serwerowni oraz w jednej strefie – czujki wykrywania dymu.
Przeciwkradzieżowe: kraty w oknach na parterze, monitorowany system alarmowy – od 15.30 – 7.30 w dni robocze oraz całodobowy: soboty, niedziele i święta (kilka stref), jedna strefa z ograniczonym dostępem (karty dostępu) oraz drzwiami antywłamaniowymi.</t>
  </si>
  <si>
    <t>Cegła wapienna, pustak, termomodernizacja</t>
  </si>
  <si>
    <t>Kleina</t>
  </si>
  <si>
    <t>Zarząd Dróg Powiatowych</t>
  </si>
  <si>
    <t>Wiata magazynowa</t>
  </si>
  <si>
    <t>Sierpc, ul. Kościuszki 1a</t>
  </si>
  <si>
    <t>Dozór agencji ochrony przez część doby, gaśnica pr.</t>
  </si>
  <si>
    <t>Płyta</t>
  </si>
  <si>
    <t>Drewno</t>
  </si>
  <si>
    <t>Papa</t>
  </si>
  <si>
    <t>dostateczny</t>
  </si>
  <si>
    <t>Budynek administracyjny</t>
  </si>
  <si>
    <t>Monitoring-sygnał alarmowy przekazywany agencji ochrony, dozór agencji ochrony przez część doby, gaśnica pr.</t>
  </si>
  <si>
    <t>Budynek socjalny</t>
  </si>
  <si>
    <t>4.</t>
  </si>
  <si>
    <t>Portiernia murowana</t>
  </si>
  <si>
    <t>Cegła</t>
  </si>
  <si>
    <t>Beton</t>
  </si>
  <si>
    <t>5.</t>
  </si>
  <si>
    <t>Malarnia – kontener</t>
  </si>
  <si>
    <t>Blacha</t>
  </si>
  <si>
    <t>6.</t>
  </si>
  <si>
    <t>Plac składowy i drogi wewnętrzne</t>
  </si>
  <si>
    <t>7.</t>
  </si>
  <si>
    <t>Instalacja NN</t>
  </si>
  <si>
    <t>Dozór agencji ochrony przez część doby, gaśnica pr</t>
  </si>
  <si>
    <t>8.</t>
  </si>
  <si>
    <t>Drogi i obiekty drogowe</t>
  </si>
  <si>
    <t>Dom Pomocy Społecznej w Szczutowie</t>
  </si>
  <si>
    <t>DOM POMOCY SPOŁECZNEJ w SZCZUTOWIE  im. PAPIEŻA JANA PAWŁA II      Budynek  mieszkalny</t>
  </si>
  <si>
    <t>09-227 Szczutowo, ul.3 Maja 116</t>
  </si>
  <si>
    <t>zabezp.p.poż.:gaśnice proszkowe 16szt.,gaśnica w kuchni do gaszenia palącego się tłuszczu,koc 1 szt. , hydranty 6szt.,czujniki i urządz. alarmowe;zabezp. przeciw kradzieży: sygnaliz. alarmowa, dozór całodobowy pracowniczy, wyłącznik p.poż prądu</t>
  </si>
  <si>
    <t>pustak ceramiczny</t>
  </si>
  <si>
    <t>żelbeton</t>
  </si>
  <si>
    <t>dachówka</t>
  </si>
  <si>
    <t>BUDYNEK POWIATOWEGO DOMU DZIECI (część budynku niemieszkalna)</t>
  </si>
  <si>
    <t>09-227 Szczutowo, ul.3 Maja 118</t>
  </si>
  <si>
    <t>zabezp.p.poż.:gaśnice proszkowe 6 kg 2 sztuki.; zabezp. przeciw kradzieży: dozór pracowniczy  całodobowy,okratowanie części okien</t>
  </si>
  <si>
    <t>OGRODZENIE FRONTOWE</t>
  </si>
  <si>
    <r>
      <t xml:space="preserve">  </t>
    </r>
    <r>
      <rPr>
        <rFont val="Arial"/>
        <charset val="238"/>
        <family val="2"/>
        <sz val="10"/>
      </rPr>
      <t xml:space="preserve">09-227 Szczutowo, ul.3 Maja 116</t>
    </r>
  </si>
  <si>
    <t>Hydranty 2 szt</t>
  </si>
  <si>
    <t>Powiatowe Centrum Pomocy Rodzinie</t>
  </si>
  <si>
    <t>Mieszkania chronione - 2 lokale mieszkalne</t>
  </si>
  <si>
    <t>Sierpc, Armii Krajowej 8A</t>
  </si>
  <si>
    <t>murowany</t>
  </si>
  <si>
    <t>blacha na więźbie dachowej drewnianej</t>
  </si>
  <si>
    <t>tak</t>
  </si>
  <si>
    <t>Liceum Oólnokształcące</t>
  </si>
  <si>
    <t>Budynek Liceum Ogólnokształcącego</t>
  </si>
  <si>
    <t>09-200 Sierpc, ul. Sucharskiego 2</t>
  </si>
  <si>
    <t>p.poż, (gaśnice: GP6kgABC - 6 szt., GP4kgABC - 6 szt, GSE 2xBc - 2 szt., hydrant: PNEN671-1 25/30 - 7 szt.) dozór agencji ochrony - całodobowo, alarm antywłamaniowy, monitoring wewnętrzny - 2 kamery</t>
  </si>
  <si>
    <t>ściany zewnętrzne warstwowe murowane z cegły ceramicznej i pustaków gazobetonowych pokryte warstwą styropianu i ułożona na zewnątrz faktura z tynku akrylowego, pomalowane w kolorze</t>
  </si>
  <si>
    <t>stropy prefabrykowane z płyt żerańskich oraz częściowo żelbetowe - monolityczne, docieplone wata mineralną w kostkach oraz dwukrotnie pokryte papą termozgrzewalną</t>
  </si>
  <si>
    <t>stropodach konstrukcja i pokrycie - strop prefabrykowany z płyt żerańskich oraz płytki korytowe DKZ oparte na ściankach kolankowych ażurowych z cegły wapienno - piaskowej, oraz dwukrotnie pokryte papą termozgrzewalną</t>
  </si>
  <si>
    <t>Hala Sportowa przy LO</t>
  </si>
  <si>
    <t>p.poż ( GP6kgABC - 4 szt., hydrant PNEN671-1 25/30 - 1 szt.)dozór agencji ochrony - całodobowo, alarm antywłamaniowy</t>
  </si>
  <si>
    <t>ściany zewnętrzne warstwowe murowane z cegły ceramicznej i pustaków gazobetonowych</t>
  </si>
  <si>
    <t>stropy prefabrykowane z płyt żerańskich oraz częściowo żelbetowe - monolityczne</t>
  </si>
  <si>
    <t>stropodach konstrukcja i pokrycie - strop prefabrykowany z płyt żerańskich oraz płytki korytowe DKZ oparte na ściankach kolankowych ażurowych z cegły wapienno - piaskowej, pokrycie dachu stanowi papa na lepiku</t>
  </si>
  <si>
    <t>Budynek zaplecza Hali</t>
  </si>
  <si>
    <t>p.poż (GP6kgABC - 2 szt., GP4kgABC - 5 szt. hydrant PNEN671-1 25/30 - 2 szt.dozór agencji ochrony - całodobowo, alarm antywłamaniowy, monitoring wewnętrzny - 1 kamera</t>
  </si>
  <si>
    <t>ogrodzenie terenu wraz z budynkami szkolnymi</t>
  </si>
  <si>
    <t>Specjalny Ośrodek Szkolno - Wychowczy w Sierpcu</t>
  </si>
  <si>
    <t>Specjalny Ośrodek Szkolno – Wychowawczy w Sierpcu</t>
  </si>
  <si>
    <t>09-200, ul. Armii krajowej 1</t>
  </si>
  <si>
    <t>kraty, gaśnice GPx/ABC - 9 sztuk. Wyłącznik przeciwpożarowy, dozór pracowniczy</t>
  </si>
  <si>
    <t>cegła ceramiczna</t>
  </si>
  <si>
    <t>kleina na belkach</t>
  </si>
  <si>
    <t>konstrukcja płatowo - kleszczowa, pokryty blachą</t>
  </si>
  <si>
    <t>Zespół Szkół Zawodowych nr 2</t>
  </si>
  <si>
    <t>BUDYNEK SZKOLNY</t>
  </si>
  <si>
    <t>09-200 SIERPC, UL. WIOSNY LUDÓW 7</t>
  </si>
  <si>
    <t>gaśnice proszkowe, gaśnice śniegowe, hydranty, kraty w oknach, system kamer w wewnątrz budynku, alarm</t>
  </si>
  <si>
    <t>CEGŁA DZIRAWKA</t>
  </si>
  <si>
    <t>PŁYTA AKREMANOWA</t>
  </si>
  <si>
    <t>MURŁATA + BLACHA PRZEMYSŁ.</t>
  </si>
  <si>
    <t>KOMPLEKS BOISK SPORTOWYCH WRAZ Z BUDYNKIEM GOSPODARCZYM</t>
  </si>
  <si>
    <t>09-200 SIERPC, UL. SIENKIEWICZA</t>
  </si>
  <si>
    <t>gaśnica proszkowa, alarm</t>
  </si>
  <si>
    <t>BLACHODACHÓWKA</t>
  </si>
  <si>
    <t>90 M2</t>
  </si>
  <si>
    <t>BOISKA SPORTOWE 30X62 M + 90 M2</t>
  </si>
  <si>
    <t>nie</t>
  </si>
  <si>
    <t>Zespół Szkół nr 1</t>
  </si>
  <si>
    <t>Budynek szkolny</t>
  </si>
  <si>
    <t>09-200 Sierpc, ul. Armii Krajowej 10</t>
  </si>
  <si>
    <t>gaśnice proszkowe szt. 10, hydranty, okratowanie okien piwnicy (wysoka piwnica), okratowanie okien pomieszczeń zagrożonych, instalacja alarmowa z powiadamianiem agencji ochrony (całodobowy), monitoring.</t>
  </si>
  <si>
    <t>cegła ceramiczna, docieplona styropianem</t>
  </si>
  <si>
    <t>żelbetonowe</t>
  </si>
  <si>
    <t>na stropie konstrukcja drewniana pokryta blachodachówką</t>
  </si>
  <si>
    <t>ok 3450</t>
  </si>
  <si>
    <t>Budynek internatu</t>
  </si>
  <si>
    <t>09-200 Sierpc, ul. Armii Krajowej 8a/1</t>
  </si>
  <si>
    <t>gaśnice proszkowe 2 szt., hydranty, monitoring, alarm przeciwpożarowy, całodobowy dozór pracowniczy z wyłączeniem świąt, przerw zimowych i letnich oraz weekendów</t>
  </si>
  <si>
    <t>1/2 betonowy, 1/2 belki drewniane</t>
  </si>
  <si>
    <t>konstrukcja drewniana, pokrycie blachodachówka</t>
  </si>
  <si>
    <t>ok 1731</t>
  </si>
  <si>
    <t>Ognisko Pracy Pozaszkolnej</t>
  </si>
  <si>
    <t>Budynek Ogniska Pracy Pozaszkolnej</t>
  </si>
  <si>
    <t>09-200 Sierpc, ul. Armii Krajowej 8a</t>
  </si>
  <si>
    <t>gaśnice, sygnalizacja alarmowa, monitoring, ochrona przez firmę zewnętrzną</t>
  </si>
  <si>
    <t>cegła</t>
  </si>
  <si>
    <t>drewniane</t>
  </si>
  <si>
    <t>blachodachówka</t>
  </si>
  <si>
    <t>Poradnia Psychologiczno-Pedagogiczna</t>
  </si>
  <si>
    <t>Budynek poradnii</t>
  </si>
  <si>
    <t>09-200 Sierpc, ul. Armii Krajowej 8B</t>
  </si>
  <si>
    <t>gaśnice, alarm, całodobowy dozór agencji ochrony</t>
  </si>
  <si>
    <t>betonowe</t>
  </si>
  <si>
    <t>blacha</t>
  </si>
  <si>
    <t>Centrum Kształcenia Praktycznego</t>
  </si>
  <si>
    <t>Budynek nr 1</t>
  </si>
  <si>
    <t>ul. Armii Krajowej 10 09-200 Sierpc</t>
  </si>
  <si>
    <t>gaśnice typu proszkowego ABC 6kg-14szt. Czujniki i urządzenia (detektory ruchu). Hydranty p.poż 2 szt.</t>
  </si>
  <si>
    <t>papa</t>
  </si>
  <si>
    <t>O</t>
  </si>
  <si>
    <t>Budynek nr 2</t>
  </si>
  <si>
    <r>
      <t xml:space="preserve">u</t>
    </r>
    <r>
      <rPr>
        <rFont val="Arial CE"/>
        <charset val="238"/>
        <family val="2"/>
        <sz val="8"/>
      </rPr>
      <t xml:space="preserve">l. Armii Krajowej 10 09-200 Sierpc</t>
    </r>
  </si>
  <si>
    <t>gasnice typu proszkowego ABC 6kg - 6 szt.</t>
  </si>
  <si>
    <t>ondulina</t>
  </si>
  <si>
    <t>Kryta Pływalnia</t>
  </si>
  <si>
    <t>Budynek Krytej Pływalni</t>
  </si>
  <si>
    <t>09-200 Sierpc,     ul. Mjra H. Sucharskiego 2</t>
  </si>
  <si>
    <t>gaśnice proszkowe- 13 szt, hydranty, kraty w oknach, monitoring zewnętrzny z powiadamianiem telefonicznym, czujniki ruchu</t>
  </si>
  <si>
    <t>pustak</t>
  </si>
  <si>
    <t>wylewane żelbetowe oraz podwieszane na kratownicach stalowych</t>
  </si>
  <si>
    <t>stropodach, kratownice stalowe</t>
  </si>
  <si>
    <t>Powiatowy Dom Dzieci w Szczutowie</t>
  </si>
  <si>
    <t>Budynek Powiatowego Domu Dzieci w Szczutowie</t>
  </si>
  <si>
    <r>
      <t xml:space="preserve"> </t>
    </r>
    <r>
      <rPr>
        <rFont val="Arial"/>
        <charset val="238"/>
        <family val="2"/>
        <sz val="10"/>
      </rPr>
      <t xml:space="preserve">09-227 Szczutowo, ul.3 Maja 118</t>
    </r>
  </si>
  <si>
    <t>zabezp.p.poż.:gaśnice proszkowe 2szt., hydranty 1szt.,czujniki i urządz. alarmowe;zabezp. przeciw kradzieży: sygnaliz. alarmowa, dozór całodobowy pracowniczy, wyłącznik p.poż prądu</t>
  </si>
  <si>
    <t>NIE</t>
  </si>
  <si>
    <t>Łącznie</t>
  </si>
</sst>
</file>

<file path=xl/styles.xml><?xml version="1.0" encoding="utf-8"?>
<styleSheet xmlns="http://schemas.openxmlformats.org/spreadsheetml/2006/main">
  <numFmts count="7">
    <numFmt formatCode="GENERAL" numFmtId="164"/>
    <numFmt formatCode="#,##0.00&quot; zł&quot;" numFmtId="165"/>
    <numFmt formatCode="#,##0.00" numFmtId="166"/>
    <numFmt formatCode="0.00" numFmtId="167"/>
    <numFmt formatCode="#,##0.00&quot; zł&quot;;[RED]\-#,##0.00&quot; zł&quot;" numFmtId="168"/>
    <numFmt formatCode="@" numFmtId="169"/>
    <numFmt formatCode="#,##0" numFmtId="170"/>
  </numFmts>
  <fonts count="18">
    <font>
      <name val="Calibri"/>
      <charset val="238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 CE"/>
      <charset val="238"/>
      <family val="2"/>
      <b val="true"/>
      <sz val="10"/>
    </font>
    <font>
      <name val="Arial"/>
      <charset val="238"/>
      <family val="2"/>
      <b val="true"/>
      <sz val="10"/>
    </font>
    <font>
      <name val="Calibri"/>
      <charset val="238"/>
      <family val="2"/>
      <b val="true"/>
      <color rgb="00000000"/>
      <sz val="11"/>
    </font>
    <font>
      <name val="Arial"/>
      <charset val="238"/>
      <family val="2"/>
      <i val="true"/>
      <sz val="10"/>
    </font>
    <font>
      <name val="Arial"/>
      <charset val="238"/>
      <family val="2"/>
      <sz val="10"/>
    </font>
    <font>
      <name val="Arial"/>
      <charset val="238"/>
      <family val="2"/>
      <i val="true"/>
      <sz val="9"/>
    </font>
    <font>
      <name val="Arial"/>
      <charset val="238"/>
      <family val="2"/>
      <sz val="2"/>
    </font>
    <font>
      <name val="Arial"/>
      <charset val="238"/>
      <family val="2"/>
      <sz val="12"/>
    </font>
    <font>
      <name val="Arial CE"/>
      <charset val="238"/>
      <family val="2"/>
      <sz val="10"/>
    </font>
    <font>
      <name val="Lucida Sans Unicode"/>
      <charset val="238"/>
      <family val="2"/>
      <sz val="10"/>
    </font>
    <font>
      <name val="Arial"/>
      <charset val="238"/>
      <family val="2"/>
      <sz val="9"/>
    </font>
    <font>
      <name val="Arial CE"/>
      <charset val="238"/>
      <family val="2"/>
      <sz val="9"/>
    </font>
    <font>
      <name val="Arial CE"/>
      <charset val="238"/>
      <family val="2"/>
      <sz val="8"/>
    </font>
    <font>
      <name val="Arial CE"/>
      <charset val="238"/>
      <family val="2"/>
      <b val="true"/>
      <sz val="12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16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/>
      <top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35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</xf>
    <xf applyAlignment="true" applyBorder="false" applyFont="false" applyProtection="false" borderId="0" fillId="0" fontId="0" numFmtId="165" xfId="0">
      <alignment horizontal="general" indent="0" shrinkToFit="false" textRotation="0" vertical="bottom" wrapText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true" applyFont="true" applyProtection="false" borderId="1" fillId="0" fontId="4" numFmtId="164" xfId="0">
      <alignment horizontal="center" indent="0" shrinkToFit="false" textRotation="0" vertical="bottom" wrapText="true"/>
    </xf>
    <xf applyAlignment="false" applyBorder="true" applyFont="true" applyProtection="false" borderId="2" fillId="0" fontId="0" numFmtId="164" xfId="0"/>
    <xf applyAlignment="true" applyBorder="true" applyFont="true" applyProtection="false" borderId="2" fillId="0" fontId="4" numFmtId="164" xfId="0">
      <alignment horizontal="center" indent="0" shrinkToFit="false" textRotation="0" vertical="bottom" wrapText="true"/>
    </xf>
    <xf applyAlignment="true" applyBorder="true" applyFont="true" applyProtection="false" borderId="2" fillId="0" fontId="4" numFmtId="165" xfId="0">
      <alignment horizontal="center" indent="0" shrinkToFit="false" textRotation="0" vertical="bottom" wrapText="true"/>
    </xf>
    <xf applyAlignment="true" applyBorder="true" applyFont="true" applyProtection="false" borderId="3" fillId="0" fontId="4" numFmtId="164" xfId="0">
      <alignment horizontal="center" indent="0" shrinkToFit="false" textRotation="0" vertical="bottom" wrapText="true"/>
    </xf>
    <xf applyAlignment="true" applyBorder="true" applyFont="true" applyProtection="false" borderId="2" fillId="0" fontId="6" numFmtId="165" xfId="0">
      <alignment horizontal="center" indent="0" shrinkToFit="false" textRotation="0" vertical="bottom" wrapText="false"/>
    </xf>
    <xf applyAlignment="false" applyBorder="true" applyFont="false" applyProtection="false" borderId="0" fillId="2" fontId="0" numFmtId="164" xfId="0"/>
    <xf applyAlignment="true" applyBorder="true" applyFont="true" applyProtection="false" borderId="0" fillId="2" fontId="4" numFmtId="164" xfId="0">
      <alignment horizontal="left" indent="0" shrinkToFit="false" textRotation="0" vertical="bottom" wrapText="true"/>
    </xf>
    <xf applyAlignment="true" applyBorder="true" applyFont="false" applyProtection="false" borderId="0" fillId="2" fontId="0" numFmtId="164" xfId="0">
      <alignment horizontal="general" indent="0" shrinkToFit="false" textRotation="0" vertical="bottom" wrapText="true"/>
    </xf>
    <xf applyAlignment="true" applyBorder="true" applyFont="false" applyProtection="false" borderId="0" fillId="2" fontId="0" numFmtId="165" xfId="0">
      <alignment horizontal="general" indent="0" shrinkToFit="false" textRotation="0" vertical="bottom" wrapText="true"/>
    </xf>
    <xf applyAlignment="true" applyBorder="true" applyFont="false" applyProtection="false" borderId="0" fillId="2" fontId="0" numFmtId="164" xfId="0">
      <alignment horizontal="center" indent="0" shrinkToFit="false" textRotation="0" vertical="bottom" wrapText="false"/>
    </xf>
    <xf applyAlignment="false" applyBorder="true" applyFont="false" applyProtection="false" borderId="2" fillId="0" fontId="0" numFmtId="165" xfId="0"/>
    <xf applyAlignment="true" applyBorder="true" applyFont="true" applyProtection="false" borderId="2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0" numFmtId="165" xfId="0">
      <alignment horizontal="general" indent="0" shrinkToFit="false" textRotation="0" vertical="center" wrapText="false"/>
    </xf>
    <xf applyAlignment="true" applyBorder="true" applyFont="true" applyProtection="false" borderId="3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0" numFmtId="165" xfId="0">
      <alignment horizontal="center" indent="0" shrinkToFit="false" textRotation="0" vertical="center" wrapText="fals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4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4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9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10" numFmtId="164" xfId="0">
      <alignment horizontal="center" indent="0" shrinkToFit="false" textRotation="0" vertical="center" wrapText="true"/>
    </xf>
    <xf applyAlignment="true" applyBorder="true" applyFont="true" applyProtection="false" borderId="5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6" fillId="0" fontId="8" numFmtId="164" xfId="0">
      <alignment horizontal="center" indent="0" shrinkToFit="false" textRotation="0" vertical="center" wrapText="true"/>
    </xf>
    <xf applyAlignment="true" applyBorder="true" applyFont="false" applyProtection="false" borderId="4" fillId="0" fontId="0" numFmtId="165" xfId="0">
      <alignment horizontal="general" indent="0" shrinkToFit="false" textRotation="0" vertical="center" wrapText="false"/>
    </xf>
    <xf applyAlignment="true" applyBorder="true" applyFont="true" applyProtection="false" borderId="7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9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12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8" numFmtId="164" xfId="0">
      <alignment horizontal="center" indent="0" shrinkToFit="false" textRotation="0" vertical="center" wrapText="true"/>
    </xf>
    <xf applyAlignment="true" applyBorder="true" applyFont="false" applyProtection="false" borderId="8" fillId="0" fontId="0" numFmtId="165" xfId="0">
      <alignment horizontal="general" indent="0" shrinkToFit="false" textRotation="0" vertical="center" wrapText="false"/>
    </xf>
    <xf applyAlignment="true" applyBorder="tru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3" fillId="0" fontId="0" numFmtId="164" xfId="0">
      <alignment horizontal="center" indent="0" shrinkToFit="false" textRotation="0" vertical="center" wrapText="true"/>
    </xf>
    <xf applyAlignment="true" applyBorder="true" applyFont="false" applyProtection="false" borderId="9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9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12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11" fillId="0" fontId="4" numFmtId="165" xfId="0">
      <alignment horizontal="general" indent="0" shrinkToFit="false" textRotation="0" vertical="center" wrapText="false"/>
    </xf>
    <xf applyAlignment="false" applyBorder="false" applyFont="false" applyProtection="false" borderId="0" fillId="2" fontId="0" numFmtId="164" xfId="0"/>
    <xf applyAlignment="true" applyBorder="true" applyFont="true" applyProtection="false" borderId="4" fillId="2" fontId="4" numFmtId="164" xfId="0">
      <alignment horizontal="left" indent="0" shrinkToFit="false" textRotation="0" vertical="bottom" wrapText="true"/>
    </xf>
    <xf applyAlignment="true" applyBorder="true" applyFont="true" applyProtection="false" borderId="5" fillId="2" fontId="4" numFmtId="164" xfId="0">
      <alignment horizontal="left" indent="0" shrinkToFit="false" textRotation="0" vertical="bottom" wrapText="true"/>
    </xf>
    <xf applyAlignment="true" applyBorder="true" applyFont="false" applyProtection="false" borderId="4" fillId="2" fontId="0" numFmtId="164" xfId="0">
      <alignment horizontal="general" indent="0" shrinkToFit="false" textRotation="0" vertical="bottom" wrapText="true"/>
    </xf>
    <xf applyAlignment="true" applyBorder="true" applyFont="false" applyProtection="false" borderId="4" fillId="2" fontId="0" numFmtId="165" xfId="0">
      <alignment horizontal="general" indent="0" shrinkToFit="false" textRotation="0" vertical="bottom" wrapText="true"/>
    </xf>
    <xf applyAlignment="true" applyBorder="true" applyFont="false" applyProtection="false" borderId="7" fillId="2" fontId="0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8" numFmtId="164" xfId="0">
      <alignment horizontal="general" indent="0" shrinkToFit="false" textRotation="0" vertical="center" wrapText="true"/>
    </xf>
    <xf applyAlignment="true" applyBorder="true" applyFont="true" applyProtection="false" borderId="4" fillId="0" fontId="7" numFmtId="166" xfId="0">
      <alignment horizontal="general" indent="0" shrinkToFit="false" textRotation="0" vertical="center" wrapText="true"/>
    </xf>
    <xf applyAlignment="true" applyBorder="true" applyFont="true" applyProtection="false" borderId="2" fillId="0" fontId="8" numFmtId="164" xfId="0">
      <alignment horizontal="general" indent="0" shrinkToFit="false" textRotation="0" vertical="bottom" wrapText="true"/>
    </xf>
    <xf applyAlignment="true" applyBorder="true" applyFont="true" applyProtection="false" borderId="2" fillId="0" fontId="0" numFmtId="164" xfId="0">
      <alignment horizontal="center" indent="0" shrinkToFit="false" textRotation="0" vertical="bottom" wrapText="true"/>
    </xf>
    <xf applyAlignment="true" applyBorder="true" applyFont="true" applyProtection="false" borderId="4" fillId="0" fontId="8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8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7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8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8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8" numFmtId="164" xfId="0">
      <alignment horizontal="left" indent="0" shrinkToFit="false" textRotation="0" vertical="center" wrapText="false"/>
    </xf>
    <xf applyAlignment="true" applyBorder="true" applyFont="true" applyProtection="false" borderId="0" fillId="0" fontId="8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8" numFmtId="164" xfId="0">
      <alignment horizontal="general" indent="0" shrinkToFit="false" textRotation="0" vertical="bottom" wrapText="true"/>
    </xf>
    <xf applyAlignment="true" applyBorder="true" applyFont="true" applyProtection="false" borderId="12" fillId="0" fontId="5" numFmtId="165" xfId="0">
      <alignment horizontal="general" indent="0" shrinkToFit="false" textRotation="0" vertical="bottom" wrapText="true"/>
    </xf>
    <xf applyAlignment="true" applyBorder="false" applyFont="true" applyProtection="false" borderId="0" fillId="2" fontId="4" numFmtId="164" xfId="0">
      <alignment horizontal="general" indent="0" shrinkToFit="false" textRotation="0" vertical="bottom" wrapText="false"/>
    </xf>
    <xf applyAlignment="true" applyBorder="false" applyFont="false" applyProtection="false" borderId="0" fillId="2" fontId="0" numFmtId="164" xfId="0">
      <alignment horizontal="general" indent="0" shrinkToFit="false" textRotation="0" vertical="bottom" wrapText="true"/>
    </xf>
    <xf applyAlignment="true" applyBorder="false" applyFont="false" applyProtection="false" borderId="0" fillId="2" fontId="0" numFmtId="165" xfId="0">
      <alignment horizontal="general" indent="0" shrinkToFit="false" textRotation="0" vertical="bottom" wrapText="true"/>
    </xf>
    <xf applyAlignment="true" applyBorder="false" applyFont="false" applyProtection="false" borderId="0" fillId="2" fontId="0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7" numFmtId="166" xfId="0">
      <alignment horizontal="general" indent="0" shrinkToFit="false" textRotation="0" vertical="center" wrapText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8" numFmtId="167" xfId="0">
      <alignment horizontal="center" indent="0" shrinkToFit="false" textRotation="0" vertical="bottom" wrapText="false"/>
    </xf>
    <xf applyAlignment="true" applyBorder="true" applyFont="true" applyProtection="false" borderId="2" fillId="0" fontId="8" numFmtId="168" xfId="0">
      <alignment horizontal="center" indent="0" shrinkToFit="false" textRotation="0" vertical="center" wrapText="true"/>
    </xf>
    <xf applyAlignment="true" applyBorder="true" applyFont="true" applyProtection="false" borderId="4" fillId="0" fontId="7" numFmtId="164" xfId="0">
      <alignment horizontal="general" indent="0" shrinkToFit="false" textRotation="0" vertical="center" wrapText="true"/>
    </xf>
    <xf applyAlignment="true" applyBorder="true" applyFont="true" applyProtection="false" borderId="4" fillId="0" fontId="8" numFmtId="164" xfId="0">
      <alignment horizontal="general" indent="0" shrinkToFit="false" textRotation="0" vertical="bottom" wrapText="true"/>
    </xf>
    <xf applyAlignment="true" applyBorder="true" applyFont="true" applyProtection="false" borderId="4" fillId="0" fontId="8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8" numFmtId="167" xfId="0">
      <alignment horizontal="center" indent="0" shrinkToFit="false" textRotation="0" vertical="bottom" wrapText="false"/>
    </xf>
    <xf applyAlignment="true" applyBorder="true" applyFont="true" applyProtection="false" borderId="4" fillId="0" fontId="8" numFmtId="168" xfId="0">
      <alignment horizontal="center" indent="0" shrinkToFit="false" textRotation="0" vertical="center" wrapText="true"/>
    </xf>
    <xf applyAlignment="true" applyBorder="true" applyFont="true" applyProtection="false" borderId="2" fillId="0" fontId="13" numFmtId="164" xfId="0">
      <alignment horizontal="center" indent="0" shrinkToFit="false" textRotation="0" vertical="center" wrapText="true"/>
    </xf>
    <xf applyAlignment="true" applyBorder="true" applyFont="true" applyProtection="false" borderId="13" fillId="0" fontId="4" numFmtId="165" xfId="0">
      <alignment horizontal="general" indent="0" shrinkToFit="false" textRotation="0" vertical="bottom" wrapText="true"/>
    </xf>
    <xf applyAlignment="true" applyBorder="true" applyFont="true" applyProtection="false" borderId="2" fillId="0" fontId="0" numFmtId="164" xfId="0">
      <alignment horizontal="general" indent="0" shrinkToFit="false" textRotation="0" vertical="bottom" wrapText="true"/>
    </xf>
    <xf applyAlignment="true" applyBorder="true" applyFont="false" applyProtection="false" borderId="2" fillId="0" fontId="0" numFmtId="164" xfId="0">
      <alignment horizontal="center" indent="0" shrinkToFit="false" textRotation="0" vertical="bottom" wrapText="true"/>
    </xf>
    <xf applyAlignment="true" applyBorder="true" applyFont="false" applyProtection="false" borderId="2" fillId="0" fontId="0" numFmtId="165" xfId="0">
      <alignment horizontal="general" indent="0" shrinkToFit="false" textRotation="0" vertical="bottom" wrapText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4" fillId="0" fontId="4" numFmtId="165" xfId="0">
      <alignment horizontal="general" indent="0" shrinkToFit="false" textRotation="0" vertical="bottom" wrapText="true"/>
    </xf>
    <xf applyAlignment="true" applyBorder="true" applyFont="false" applyProtection="false" borderId="2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0" numFmtId="164" xfId="0">
      <alignment horizontal="general" indent="0" shrinkToFit="false" textRotation="0" vertical="bottom" wrapText="true"/>
    </xf>
    <xf applyAlignment="true" applyBorder="true" applyFont="false" applyProtection="false" borderId="2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7" fillId="0" fontId="8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8" numFmtId="165" xfId="0">
      <alignment horizontal="general" indent="0" shrinkToFit="false" textRotation="0" vertical="center" wrapText="true"/>
    </xf>
    <xf applyAlignment="true" applyBorder="true" applyFont="true" applyProtection="false" borderId="10" fillId="0" fontId="8" numFmtId="164" xfId="0">
      <alignment horizontal="general" indent="0" shrinkToFit="false" textRotation="0" vertical="center" wrapText="true"/>
    </xf>
    <xf applyAlignment="true" applyBorder="true" applyFont="true" applyProtection="false" borderId="6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7" numFmtId="164" xfId="0">
      <alignment horizontal="general" indent="0" shrinkToFit="false" textRotation="0" vertical="center" wrapText="true"/>
    </xf>
    <xf applyAlignment="true" applyBorder="true" applyFont="true" applyProtection="false" borderId="6" fillId="0" fontId="8" numFmtId="164" xfId="0">
      <alignment horizontal="general" indent="0" shrinkToFit="false" textRotation="0" vertical="center" wrapText="true"/>
    </xf>
    <xf applyAlignment="true" applyBorder="true" applyFont="true" applyProtection="false" borderId="10" fillId="0" fontId="8" numFmtId="165" xfId="0">
      <alignment horizontal="general" indent="0" shrinkToFit="false" textRotation="0" vertical="bottom" wrapText="true"/>
    </xf>
    <xf applyAlignment="true" applyBorder="true" applyFont="false" applyProtection="false" borderId="9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12" fillId="0" fontId="4" numFmtId="165" xfId="0">
      <alignment horizontal="general" indent="0" shrinkToFit="false" textRotation="0" vertical="bottom" wrapText="true"/>
    </xf>
    <xf applyAlignment="true" applyBorder="true" applyFont="true" applyProtection="false" borderId="15" fillId="0" fontId="8" numFmtId="164" xfId="0">
      <alignment horizontal="general" indent="0" shrinkToFit="false" textRotation="0" vertical="bottom" wrapText="true"/>
    </xf>
    <xf applyAlignment="true" applyBorder="true" applyFont="true" applyProtection="false" borderId="2" fillId="0" fontId="14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14" numFmtId="165" xfId="0">
      <alignment horizontal="center" indent="0" shrinkToFit="false" textRotation="0" vertical="center" wrapText="true"/>
    </xf>
    <xf applyAlignment="true" applyBorder="true" applyFont="true" applyProtection="false" borderId="4" fillId="0" fontId="14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14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14" numFmtId="165" xfId="0">
      <alignment horizontal="center" indent="0" shrinkToFit="false" textRotation="0" vertical="center" wrapText="true"/>
    </xf>
    <xf applyAlignment="true" applyBorder="true" applyFont="false" applyProtection="false" borderId="0" fillId="0" fontId="0" numFmtId="164" xfId="0">
      <alignment horizontal="center" indent="0" shrinkToFit="false" textRotation="0" vertical="center" wrapText="true"/>
    </xf>
    <xf applyAlignment="true" applyBorder="false" applyFont="true" applyProtection="false" borderId="0" fillId="2" fontId="4" numFmtId="164" xfId="0">
      <alignment horizontal="general" indent="0" shrinkToFit="false" textRotation="0" vertical="bottom" wrapText="true"/>
    </xf>
    <xf applyAlignment="true" applyBorder="true" applyFont="true" applyProtection="false" borderId="2" fillId="0" fontId="12" numFmtId="164" xfId="0">
      <alignment horizontal="center" indent="0" shrinkToFit="false" textRotation="0" vertical="bottom" wrapText="true"/>
    </xf>
    <xf applyAlignment="true" applyBorder="true" applyFont="true" applyProtection="false" borderId="2" fillId="0" fontId="8" numFmtId="165" xfId="0">
      <alignment horizontal="general" indent="0" shrinkToFit="false" textRotation="0" vertical="bottom" wrapText="true"/>
    </xf>
    <xf applyAlignment="true" applyBorder="true" applyFont="true" applyProtection="false" borderId="4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4" fillId="0" fontId="0" numFmtId="165" xfId="0">
      <alignment horizontal="general" indent="0" shrinkToFit="false" textRotation="0" vertical="bottom" wrapText="true"/>
    </xf>
    <xf applyAlignment="true" applyBorder="true" applyFont="false" applyProtection="false" borderId="7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7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6" fillId="0" fontId="8" numFmtId="165" xfId="0">
      <alignment horizontal="general" indent="0" shrinkToFit="false" textRotation="0" vertical="bottom" wrapText="true"/>
    </xf>
    <xf applyAlignment="false" applyBorder="true" applyFont="true" applyProtection="false" borderId="2" fillId="0" fontId="12" numFmtId="165" xfId="0"/>
    <xf applyAlignment="true" applyBorder="true" applyFont="true" applyProtection="false" borderId="2" fillId="0" fontId="8" numFmtId="164" xfId="0">
      <alignment horizontal="justify" indent="0" shrinkToFit="false" textRotation="0" vertical="bottom" wrapText="false"/>
    </xf>
    <xf applyAlignment="true" applyBorder="true" applyFont="true" applyProtection="false" borderId="2" fillId="0" fontId="12" numFmtId="164" xfId="0">
      <alignment horizontal="general" indent="0" shrinkToFit="false" textRotation="0" vertical="bottom" wrapText="true"/>
    </xf>
    <xf applyAlignment="true" applyBorder="true" applyFont="true" applyProtection="false" borderId="3" fillId="0" fontId="12" numFmtId="164" xfId="0">
      <alignment horizontal="general" indent="0" shrinkToFit="false" textRotation="0" vertical="bottom" wrapText="true"/>
    </xf>
    <xf applyAlignment="true" applyBorder="true" applyFont="false" applyProtection="false" borderId="15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15" numFmtId="164" xfId="0">
      <alignment horizontal="general" indent="0" shrinkToFit="false" textRotation="0" vertical="bottom" wrapText="true"/>
    </xf>
    <xf applyAlignment="false" applyBorder="true" applyFont="true" applyProtection="false" borderId="2" fillId="0" fontId="12" numFmtId="164" xfId="0"/>
    <xf applyAlignment="true" applyBorder="true" applyFont="true" applyProtection="false" borderId="10" fillId="0" fontId="12" numFmtId="165" xfId="0">
      <alignment horizontal="general" indent="0" shrinkToFit="false" textRotation="0" vertical="bottom" wrapText="true"/>
    </xf>
    <xf applyAlignment="true" applyBorder="true" applyFont="true" applyProtection="false" borderId="3" fillId="0" fontId="12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12" numFmtId="164" xfId="0"/>
    <xf applyAlignment="false" applyBorder="true" applyFont="false" applyProtection="false" borderId="0" fillId="0" fontId="0" numFmtId="164" xfId="0"/>
    <xf applyAlignment="true" applyBorder="true" applyFont="false" applyProtection="false" borderId="0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12" fillId="0" fontId="5" numFmtId="165" xfId="0">
      <alignment horizontal="center" indent="0" shrinkToFit="false" textRotation="0" vertical="center" wrapText="fals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16" numFmtId="164" xfId="0">
      <alignment horizontal="general" indent="0" shrinkToFit="false" textRotation="0" vertical="bottom" wrapText="true"/>
    </xf>
    <xf applyAlignment="true" applyBorder="true" applyFont="true" applyProtection="true" borderId="2" fillId="0" fontId="16" numFmtId="169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0" numFmtId="170" xfId="0">
      <alignment horizontal="general" indent="0" shrinkToFit="false" textRotation="0" vertical="bottom" wrapText="true"/>
    </xf>
    <xf applyAlignment="true" applyBorder="true" applyFont="true" applyProtection="false" borderId="10" fillId="0" fontId="0" numFmtId="170" xfId="0">
      <alignment horizontal="general" indent="0" shrinkToFit="false" textRotation="0" vertical="bottom" wrapText="true"/>
    </xf>
    <xf applyAlignment="true" applyBorder="true" applyFont="true" applyProtection="false" borderId="2" fillId="0" fontId="0" numFmtId="164" xfId="0">
      <alignment horizontal="general" indent="0" shrinkToFit="false" textRotation="0" vertical="center" wrapText="false"/>
    </xf>
    <xf applyAlignment="true" applyBorder="true" applyFont="false" applyProtection="false" borderId="10" fillId="0" fontId="0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10" fillId="0" fontId="0" numFmtId="165" xfId="0">
      <alignment horizontal="general" indent="0" shrinkToFit="false" textRotation="0" vertical="bottom" wrapText="true"/>
    </xf>
    <xf applyAlignment="true" applyBorder="true" applyFont="true" applyProtection="false" borderId="2" fillId="0" fontId="17" numFmtId="164" xfId="0">
      <alignment horizontal="general" indent="0" shrinkToFit="false" textRotation="0" vertical="bottom" wrapText="true"/>
    </xf>
    <xf applyAlignment="true" applyBorder="true" applyFont="true" applyProtection="false" borderId="2" fillId="0" fontId="17" numFmtId="165" xfId="0">
      <alignment horizontal="general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2"/>
  <sheetViews>
    <sheetView colorId="64" defaultGridColor="true" rightToLeft="false" showFormulas="false" showGridLines="true" showOutlineSymbols="true" showRowColHeaders="true" showZeros="true" tabSelected="true" topLeftCell="I41" view="normal" windowProtection="false" workbookViewId="0" zoomScale="100" zoomScaleNormal="100" zoomScalePageLayoutView="100">
      <pane activePane="topLeft" topLeftCell="A41" xSplit="0" ySplit="-1"/>
      <selection activeCell="P62" activeCellId="0" pane="topLeft" sqref="P62"/>
      <selection activeCell="I41" activeCellId="0" pane="bottomLeft" sqref="I41"/>
    </sheetView>
  </sheetViews>
  <cols>
    <col collapsed="false" hidden="false" max="1" min="1" style="0" width="3.62352941176471"/>
    <col collapsed="false" hidden="false" max="2" min="2" style="1" width="21.3137254901961"/>
    <col collapsed="false" hidden="false" max="3" min="3" style="1" width="18.2627450980392"/>
    <col collapsed="false" hidden="false" max="4" min="4" style="1" width="36.3921568627451"/>
    <col collapsed="false" hidden="false" max="5" min="5" style="1" width="11.7450980392157"/>
    <col collapsed="false" hidden="false" max="6" min="6" style="1" width="26.5254901960784"/>
    <col collapsed="false" hidden="false" max="7" min="7" style="1" width="19.4274509803922"/>
    <col collapsed="false" hidden="false" max="8" min="8" style="1" width="24.7960784313725"/>
    <col collapsed="false" hidden="false" max="9" min="9" style="1" width="22.6078431372549"/>
    <col collapsed="false" hidden="false" max="12" min="10" style="1" width="14.2156862745098"/>
    <col collapsed="false" hidden="false" max="13" min="13" style="1" width="16.3843137254902"/>
    <col collapsed="false" hidden="false" max="14" min="14" style="2" width="21.0235294117647"/>
    <col collapsed="false" hidden="false" max="15" min="15" style="3" width="9.27450980392157"/>
    <col collapsed="false" hidden="false" max="16" min="16" style="4" width="16.956862745098"/>
    <col collapsed="false" hidden="false" max="256" min="17" style="0" width="8.87450980392157"/>
    <col collapsed="false" hidden="false" max="257" min="257" style="0" width="3.62352941176471"/>
    <col collapsed="false" hidden="false" max="258" min="258" style="0" width="21.3137254901961"/>
    <col collapsed="false" hidden="false" max="259" min="259" style="0" width="18.2627450980392"/>
    <col collapsed="false" hidden="false" max="260" min="260" style="0" width="36.3921568627451"/>
    <col collapsed="false" hidden="false" max="261" min="261" style="0" width="11.7450980392157"/>
    <col collapsed="false" hidden="false" max="262" min="262" style="0" width="26.5254901960784"/>
    <col collapsed="false" hidden="false" max="263" min="263" style="0" width="19.4274509803922"/>
    <col collapsed="false" hidden="false" max="264" min="264" style="0" width="24.7960784313725"/>
    <col collapsed="false" hidden="false" max="265" min="265" style="0" width="22.6078431372549"/>
    <col collapsed="false" hidden="false" max="268" min="266" style="0" width="14.2156862745098"/>
    <col collapsed="false" hidden="false" max="269" min="269" style="0" width="16.3843137254902"/>
    <col collapsed="false" hidden="false" max="270" min="270" style="0" width="21.0235294117647"/>
    <col collapsed="false" hidden="false" max="271" min="271" style="0" width="8.87450980392157"/>
    <col collapsed="false" hidden="false" max="272" min="272" style="0" width="16.956862745098"/>
    <col collapsed="false" hidden="false" max="512" min="273" style="0" width="8.87450980392157"/>
    <col collapsed="false" hidden="false" max="513" min="513" style="0" width="3.62352941176471"/>
    <col collapsed="false" hidden="false" max="514" min="514" style="0" width="21.3137254901961"/>
    <col collapsed="false" hidden="false" max="515" min="515" style="0" width="18.2627450980392"/>
    <col collapsed="false" hidden="false" max="516" min="516" style="0" width="36.3921568627451"/>
    <col collapsed="false" hidden="false" max="517" min="517" style="0" width="11.7450980392157"/>
    <col collapsed="false" hidden="false" max="518" min="518" style="0" width="26.5254901960784"/>
    <col collapsed="false" hidden="false" max="519" min="519" style="0" width="19.4274509803922"/>
    <col collapsed="false" hidden="false" max="520" min="520" style="0" width="24.7960784313725"/>
    <col collapsed="false" hidden="false" max="521" min="521" style="0" width="22.6078431372549"/>
    <col collapsed="false" hidden="false" max="524" min="522" style="0" width="14.2156862745098"/>
    <col collapsed="false" hidden="false" max="525" min="525" style="0" width="16.3843137254902"/>
    <col collapsed="false" hidden="false" max="526" min="526" style="0" width="21.0235294117647"/>
    <col collapsed="false" hidden="false" max="527" min="527" style="0" width="8.87450980392157"/>
    <col collapsed="false" hidden="false" max="528" min="528" style="0" width="16.956862745098"/>
    <col collapsed="false" hidden="false" max="768" min="529" style="0" width="8.87450980392157"/>
    <col collapsed="false" hidden="false" max="769" min="769" style="0" width="3.62352941176471"/>
    <col collapsed="false" hidden="false" max="770" min="770" style="0" width="21.3137254901961"/>
    <col collapsed="false" hidden="false" max="771" min="771" style="0" width="18.2627450980392"/>
    <col collapsed="false" hidden="false" max="772" min="772" style="0" width="36.3921568627451"/>
    <col collapsed="false" hidden="false" max="773" min="773" style="0" width="11.7450980392157"/>
    <col collapsed="false" hidden="false" max="774" min="774" style="0" width="26.5254901960784"/>
    <col collapsed="false" hidden="false" max="775" min="775" style="0" width="19.4274509803922"/>
    <col collapsed="false" hidden="false" max="776" min="776" style="0" width="24.7960784313725"/>
    <col collapsed="false" hidden="false" max="777" min="777" style="0" width="22.6078431372549"/>
    <col collapsed="false" hidden="false" max="780" min="778" style="0" width="14.2156862745098"/>
    <col collapsed="false" hidden="false" max="781" min="781" style="0" width="16.3843137254902"/>
    <col collapsed="false" hidden="false" max="782" min="782" style="0" width="21.0235294117647"/>
    <col collapsed="false" hidden="false" max="783" min="783" style="0" width="8.87450980392157"/>
    <col collapsed="false" hidden="false" max="784" min="784" style="0" width="16.956862745098"/>
    <col collapsed="false" hidden="false" max="1025" min="785" style="0" width="8.87450980392157"/>
  </cols>
  <sheetData>
    <row collapsed="false" customFormat="false" customHeight="true" hidden="false" ht="25.5" outlineLevel="0" r="1">
      <c r="B1" s="5" t="s">
        <v>0</v>
      </c>
      <c r="C1" s="5"/>
    </row>
    <row collapsed="false" customFormat="false" customHeight="false" hidden="false" ht="25.35" outlineLevel="0" r="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8" t="s">
        <v>14</v>
      </c>
      <c r="O2" s="9" t="s">
        <v>15</v>
      </c>
      <c r="P2" s="10" t="s">
        <v>16</v>
      </c>
    </row>
    <row collapsed="false" customFormat="false" customHeight="true" hidden="false" ht="15" outlineLevel="0" r="3">
      <c r="A3" s="11"/>
      <c r="B3" s="12" t="s">
        <v>17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5"/>
      <c r="P3" s="16"/>
    </row>
    <row collapsed="false" customFormat="true" customHeight="false" hidden="false" ht="192.5" outlineLevel="0" r="4" s="24">
      <c r="A4" s="17" t="s">
        <v>18</v>
      </c>
      <c r="B4" s="18" t="s">
        <v>19</v>
      </c>
      <c r="C4" s="18" t="s">
        <v>20</v>
      </c>
      <c r="D4" s="19" t="s">
        <v>21</v>
      </c>
      <c r="E4" s="18" t="n">
        <v>1978</v>
      </c>
      <c r="F4" s="20" t="s">
        <v>22</v>
      </c>
      <c r="G4" s="20" t="s">
        <v>23</v>
      </c>
      <c r="H4" s="20" t="s">
        <v>24</v>
      </c>
      <c r="I4" s="20" t="n">
        <v>494.61</v>
      </c>
      <c r="J4" s="20" t="n">
        <v>816.86</v>
      </c>
      <c r="K4" s="20" t="n">
        <v>4331</v>
      </c>
      <c r="L4" s="20" t="n">
        <v>3</v>
      </c>
      <c r="M4" s="20" t="s">
        <v>25</v>
      </c>
      <c r="N4" s="21" t="n">
        <v>241530.66</v>
      </c>
      <c r="O4" s="22" t="s">
        <v>26</v>
      </c>
      <c r="P4" s="23" t="s">
        <v>27</v>
      </c>
    </row>
    <row collapsed="false" customFormat="true" customHeight="true" hidden="false" ht="30" outlineLevel="0" r="5" s="24">
      <c r="A5" s="25" t="s">
        <v>28</v>
      </c>
      <c r="B5" s="26" t="s">
        <v>29</v>
      </c>
      <c r="C5" s="26" t="s">
        <v>30</v>
      </c>
      <c r="D5" s="27" t="s">
        <v>31</v>
      </c>
      <c r="E5" s="26"/>
      <c r="F5" s="26"/>
      <c r="G5" s="28" t="s">
        <v>32</v>
      </c>
      <c r="H5" s="29" t="s">
        <v>24</v>
      </c>
      <c r="I5" s="30" t="n">
        <v>24</v>
      </c>
      <c r="J5" s="30"/>
      <c r="K5" s="30"/>
      <c r="L5" s="30" t="n">
        <v>1</v>
      </c>
      <c r="M5" s="31" t="s">
        <v>33</v>
      </c>
      <c r="N5" s="32" t="n">
        <v>3000</v>
      </c>
      <c r="O5" s="33" t="s">
        <v>26</v>
      </c>
      <c r="P5" s="23" t="s">
        <v>27</v>
      </c>
    </row>
    <row collapsed="false" customFormat="true" customHeight="false" hidden="false" ht="124.6" outlineLevel="0" r="6" s="24">
      <c r="A6" s="17" t="s">
        <v>34</v>
      </c>
      <c r="B6" s="18" t="s">
        <v>19</v>
      </c>
      <c r="C6" s="18" t="s">
        <v>35</v>
      </c>
      <c r="D6" s="34" t="s">
        <v>36</v>
      </c>
      <c r="E6" s="35" t="n">
        <v>1976</v>
      </c>
      <c r="F6" s="30" t="s">
        <v>37</v>
      </c>
      <c r="G6" s="30" t="s">
        <v>38</v>
      </c>
      <c r="H6" s="30" t="s">
        <v>24</v>
      </c>
      <c r="I6" s="30" t="n">
        <v>193</v>
      </c>
      <c r="J6" s="30" t="n">
        <v>362</v>
      </c>
      <c r="K6" s="30" t="n">
        <v>1095.3</v>
      </c>
      <c r="L6" s="36" t="n">
        <v>3</v>
      </c>
      <c r="M6" s="20" t="s">
        <v>25</v>
      </c>
      <c r="N6" s="37" t="n">
        <v>463478.54</v>
      </c>
      <c r="O6" s="22" t="s">
        <v>26</v>
      </c>
      <c r="P6" s="23" t="s">
        <v>27</v>
      </c>
    </row>
    <row collapsed="false" customFormat="true" customHeight="false" hidden="false" ht="14.75" outlineLevel="0" r="7" s="24">
      <c r="A7" s="38"/>
      <c r="B7" s="39"/>
      <c r="C7" s="40"/>
      <c r="D7" s="41"/>
      <c r="E7" s="42"/>
      <c r="F7" s="43"/>
      <c r="G7" s="43"/>
      <c r="H7" s="43"/>
      <c r="I7" s="43"/>
      <c r="J7" s="43"/>
      <c r="K7" s="43"/>
      <c r="L7" s="43"/>
      <c r="M7" s="43"/>
      <c r="N7" s="44" t="n">
        <f aca="false">SUM(N4:N6)</f>
        <v>708009.2</v>
      </c>
      <c r="O7" s="38"/>
      <c r="P7" s="23"/>
    </row>
    <row collapsed="false" customFormat="false" customHeight="true" hidden="false" ht="15" outlineLevel="0" r="8">
      <c r="A8" s="45"/>
      <c r="B8" s="46" t="s">
        <v>39</v>
      </c>
      <c r="C8" s="46"/>
      <c r="D8" s="47"/>
      <c r="E8" s="47"/>
      <c r="F8" s="48"/>
      <c r="G8" s="48"/>
      <c r="H8" s="48"/>
      <c r="I8" s="48"/>
      <c r="J8" s="48"/>
      <c r="K8" s="48"/>
      <c r="L8" s="48"/>
      <c r="M8" s="48"/>
      <c r="N8" s="49"/>
      <c r="O8" s="50"/>
      <c r="P8" s="16"/>
    </row>
    <row collapsed="false" customFormat="false" customHeight="false" hidden="false" ht="25.35" outlineLevel="0" r="9">
      <c r="A9" s="6" t="s">
        <v>18</v>
      </c>
      <c r="B9" s="51" t="s">
        <v>40</v>
      </c>
      <c r="C9" s="30" t="s">
        <v>41</v>
      </c>
      <c r="D9" s="52" t="s">
        <v>42</v>
      </c>
      <c r="E9" s="30"/>
      <c r="F9" s="53" t="s">
        <v>43</v>
      </c>
      <c r="G9" s="53" t="s">
        <v>44</v>
      </c>
      <c r="H9" s="53" t="s">
        <v>45</v>
      </c>
      <c r="I9" s="53" t="n">
        <v>128</v>
      </c>
      <c r="J9" s="53" t="n">
        <v>128</v>
      </c>
      <c r="K9" s="53"/>
      <c r="L9" s="53" t="n">
        <v>1</v>
      </c>
      <c r="M9" s="54" t="s">
        <v>33</v>
      </c>
      <c r="N9" s="55" t="n">
        <v>5738.85</v>
      </c>
      <c r="O9" s="22" t="s">
        <v>26</v>
      </c>
      <c r="P9" s="16" t="s">
        <v>46</v>
      </c>
    </row>
    <row collapsed="false" customFormat="false" customHeight="false" hidden="false" ht="37.3" outlineLevel="0" r="10">
      <c r="A10" s="6" t="s">
        <v>28</v>
      </c>
      <c r="B10" s="56" t="s">
        <v>47</v>
      </c>
      <c r="C10" s="20" t="s">
        <v>41</v>
      </c>
      <c r="D10" s="57" t="s">
        <v>48</v>
      </c>
      <c r="E10" s="20"/>
      <c r="F10" s="53" t="s">
        <v>44</v>
      </c>
      <c r="G10" s="53" t="s">
        <v>44</v>
      </c>
      <c r="H10" s="53" t="s">
        <v>45</v>
      </c>
      <c r="I10" s="53" t="n">
        <v>60</v>
      </c>
      <c r="J10" s="53" t="n">
        <v>60</v>
      </c>
      <c r="K10" s="53"/>
      <c r="L10" s="53" t="n">
        <v>1</v>
      </c>
      <c r="M10" s="54" t="s">
        <v>33</v>
      </c>
      <c r="N10" s="58" t="n">
        <v>11187.11</v>
      </c>
      <c r="O10" s="22" t="s">
        <v>26</v>
      </c>
      <c r="P10" s="16" t="s">
        <v>46</v>
      </c>
    </row>
    <row collapsed="false" customFormat="false" customHeight="false" hidden="false" ht="25.35" outlineLevel="0" r="11">
      <c r="A11" s="6" t="s">
        <v>34</v>
      </c>
      <c r="B11" s="56" t="s">
        <v>49</v>
      </c>
      <c r="C11" s="20" t="s">
        <v>41</v>
      </c>
      <c r="D11" s="57" t="s">
        <v>42</v>
      </c>
      <c r="E11" s="30"/>
      <c r="F11" s="53" t="s">
        <v>44</v>
      </c>
      <c r="G11" s="53" t="s">
        <v>44</v>
      </c>
      <c r="H11" s="53" t="s">
        <v>45</v>
      </c>
      <c r="I11" s="53" t="n">
        <v>60</v>
      </c>
      <c r="J11" s="53" t="n">
        <v>60</v>
      </c>
      <c r="K11" s="53"/>
      <c r="L11" s="53" t="n">
        <v>1</v>
      </c>
      <c r="M11" s="54" t="s">
        <v>33</v>
      </c>
      <c r="N11" s="58" t="n">
        <v>9066.39</v>
      </c>
      <c r="O11" s="22" t="s">
        <v>26</v>
      </c>
      <c r="P11" s="16" t="s">
        <v>46</v>
      </c>
    </row>
    <row collapsed="false" customFormat="false" customHeight="false" hidden="false" ht="25.35" outlineLevel="0" r="12">
      <c r="A12" s="6" t="s">
        <v>50</v>
      </c>
      <c r="B12" s="56" t="s">
        <v>51</v>
      </c>
      <c r="C12" s="20" t="s">
        <v>41</v>
      </c>
      <c r="D12" s="57" t="s">
        <v>42</v>
      </c>
      <c r="E12" s="30"/>
      <c r="F12" s="53" t="s">
        <v>52</v>
      </c>
      <c r="G12" s="53" t="s">
        <v>53</v>
      </c>
      <c r="H12" s="53" t="s">
        <v>45</v>
      </c>
      <c r="I12" s="53" t="n">
        <v>27</v>
      </c>
      <c r="J12" s="53" t="n">
        <v>27</v>
      </c>
      <c r="K12" s="53"/>
      <c r="L12" s="53" t="n">
        <v>1</v>
      </c>
      <c r="M12" s="54" t="s">
        <v>33</v>
      </c>
      <c r="N12" s="58" t="n">
        <v>6236.44</v>
      </c>
      <c r="O12" s="22" t="s">
        <v>26</v>
      </c>
      <c r="P12" s="16" t="s">
        <v>46</v>
      </c>
    </row>
    <row collapsed="false" customFormat="false" customHeight="false" hidden="false" ht="25.35" outlineLevel="0" r="13">
      <c r="A13" s="6" t="s">
        <v>54</v>
      </c>
      <c r="B13" s="56" t="s">
        <v>55</v>
      </c>
      <c r="C13" s="20" t="s">
        <v>41</v>
      </c>
      <c r="D13" s="57" t="s">
        <v>42</v>
      </c>
      <c r="E13" s="30"/>
      <c r="F13" s="53" t="s">
        <v>56</v>
      </c>
      <c r="G13" s="53" t="s">
        <v>56</v>
      </c>
      <c r="H13" s="53" t="s">
        <v>56</v>
      </c>
      <c r="I13" s="53" t="n">
        <v>57</v>
      </c>
      <c r="J13" s="53" t="n">
        <v>57</v>
      </c>
      <c r="K13" s="53"/>
      <c r="L13" s="53" t="n">
        <v>1</v>
      </c>
      <c r="M13" s="54" t="s">
        <v>33</v>
      </c>
      <c r="N13" s="58" t="n">
        <v>2940.71</v>
      </c>
      <c r="O13" s="22" t="s">
        <v>26</v>
      </c>
      <c r="P13" s="16" t="s">
        <v>46</v>
      </c>
    </row>
    <row collapsed="false" customFormat="false" customHeight="false" hidden="false" ht="25.35" outlineLevel="0" r="14">
      <c r="A14" s="6" t="s">
        <v>57</v>
      </c>
      <c r="B14" s="56" t="s">
        <v>58</v>
      </c>
      <c r="C14" s="20" t="s">
        <v>41</v>
      </c>
      <c r="D14" s="57" t="s">
        <v>42</v>
      </c>
      <c r="E14" s="30"/>
      <c r="F14" s="59"/>
      <c r="G14" s="59"/>
      <c r="H14" s="53"/>
      <c r="I14" s="53"/>
      <c r="J14" s="53"/>
      <c r="K14" s="53"/>
      <c r="L14" s="53"/>
      <c r="M14" s="53"/>
      <c r="N14" s="58" t="n">
        <v>3345.78</v>
      </c>
      <c r="O14" s="22" t="s">
        <v>26</v>
      </c>
      <c r="P14" s="16" t="s">
        <v>46</v>
      </c>
    </row>
    <row collapsed="false" customFormat="false" customHeight="false" hidden="false" ht="25.35" outlineLevel="0" r="15">
      <c r="A15" s="6" t="s">
        <v>59</v>
      </c>
      <c r="B15" s="56" t="s">
        <v>60</v>
      </c>
      <c r="C15" s="20" t="s">
        <v>41</v>
      </c>
      <c r="D15" s="57" t="s">
        <v>61</v>
      </c>
      <c r="E15" s="20"/>
      <c r="F15" s="17"/>
      <c r="G15" s="17"/>
      <c r="H15" s="53"/>
      <c r="I15" s="53"/>
      <c r="J15" s="53"/>
      <c r="K15" s="53"/>
      <c r="L15" s="53"/>
      <c r="M15" s="53"/>
      <c r="N15" s="58" t="n">
        <v>4822.99</v>
      </c>
      <c r="O15" s="22" t="s">
        <v>26</v>
      </c>
      <c r="P15" s="16" t="s">
        <v>46</v>
      </c>
    </row>
    <row collapsed="false" customFormat="false" customHeight="true" hidden="false" ht="27.75" outlineLevel="0" r="16">
      <c r="A16" s="6" t="s">
        <v>62</v>
      </c>
      <c r="B16" s="56" t="s">
        <v>63</v>
      </c>
      <c r="C16" s="56"/>
      <c r="D16" s="20"/>
      <c r="E16" s="30"/>
      <c r="F16" s="59"/>
      <c r="G16" s="59"/>
      <c r="H16" s="53"/>
      <c r="I16" s="53"/>
      <c r="J16" s="53"/>
      <c r="K16" s="53"/>
      <c r="L16" s="53"/>
      <c r="M16" s="53"/>
      <c r="N16" s="58" t="n">
        <v>39121560.17</v>
      </c>
      <c r="O16" s="22" t="s">
        <v>26</v>
      </c>
      <c r="P16" s="16" t="s">
        <v>46</v>
      </c>
    </row>
    <row collapsed="false" customFormat="false" customHeight="false" hidden="false" ht="14.75" outlineLevel="0" r="17">
      <c r="B17" s="60"/>
      <c r="C17" s="43"/>
      <c r="D17" s="43"/>
      <c r="E17" s="43"/>
      <c r="F17" s="61"/>
      <c r="G17" s="61"/>
      <c r="H17" s="62"/>
      <c r="I17" s="62"/>
      <c r="J17" s="62"/>
      <c r="K17" s="62"/>
      <c r="L17" s="62"/>
      <c r="M17" s="62"/>
      <c r="N17" s="63" t="n">
        <f aca="false">SUM(N9:N16)</f>
        <v>39164898.44</v>
      </c>
      <c r="P17" s="16"/>
    </row>
    <row collapsed="false" customFormat="false" customHeight="false" hidden="false" ht="14.75" outlineLevel="0" r="18">
      <c r="A18" s="45"/>
      <c r="B18" s="64" t="s">
        <v>64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  <c r="O18" s="67"/>
      <c r="P18" s="16"/>
    </row>
    <row collapsed="false" customFormat="false" customHeight="false" hidden="false" ht="85.05" outlineLevel="0" r="19">
      <c r="A19" s="6" t="s">
        <v>18</v>
      </c>
      <c r="B19" s="20" t="s">
        <v>65</v>
      </c>
      <c r="C19" s="20" t="s">
        <v>66</v>
      </c>
      <c r="D19" s="68" t="s">
        <v>67</v>
      </c>
      <c r="E19" s="54" t="n">
        <v>1998</v>
      </c>
      <c r="F19" s="53" t="s">
        <v>68</v>
      </c>
      <c r="G19" s="53" t="s">
        <v>69</v>
      </c>
      <c r="H19" s="69" t="s">
        <v>70</v>
      </c>
      <c r="I19" s="70" t="n">
        <v>1120</v>
      </c>
      <c r="J19" s="70" t="n">
        <v>2475.4</v>
      </c>
      <c r="K19" s="70" t="n">
        <v>13800</v>
      </c>
      <c r="L19" s="54" t="n">
        <v>2</v>
      </c>
      <c r="M19" s="54" t="s">
        <v>33</v>
      </c>
      <c r="N19" s="71" t="n">
        <v>5111600.2</v>
      </c>
      <c r="O19" s="22" t="s">
        <v>26</v>
      </c>
      <c r="P19" s="16" t="s">
        <v>27</v>
      </c>
    </row>
    <row collapsed="false" customFormat="false" customHeight="false" hidden="false" ht="49.25" outlineLevel="0" r="20">
      <c r="A20" s="6" t="s">
        <v>28</v>
      </c>
      <c r="B20" s="20" t="s">
        <v>71</v>
      </c>
      <c r="C20" s="30" t="s">
        <v>72</v>
      </c>
      <c r="D20" s="72" t="s">
        <v>73</v>
      </c>
      <c r="E20" s="54" t="n">
        <v>1998</v>
      </c>
      <c r="F20" s="73" t="s">
        <v>68</v>
      </c>
      <c r="G20" s="73" t="s">
        <v>69</v>
      </c>
      <c r="H20" s="74" t="s">
        <v>70</v>
      </c>
      <c r="I20" s="75" t="n">
        <v>81</v>
      </c>
      <c r="J20" s="75" t="n">
        <v>66.8</v>
      </c>
      <c r="K20" s="75" t="n">
        <v>500.7</v>
      </c>
      <c r="L20" s="54" t="n">
        <v>1</v>
      </c>
      <c r="M20" s="54" t="s">
        <v>33</v>
      </c>
      <c r="N20" s="76" t="n">
        <v>356258.24</v>
      </c>
      <c r="O20" s="22" t="s">
        <v>26</v>
      </c>
      <c r="P20" s="16" t="s">
        <v>27</v>
      </c>
    </row>
    <row collapsed="false" customFormat="false" customHeight="false" hidden="false" ht="25.35" outlineLevel="0" r="21">
      <c r="A21" s="6" t="s">
        <v>34</v>
      </c>
      <c r="B21" s="20" t="s">
        <v>74</v>
      </c>
      <c r="C21" s="77" t="s">
        <v>75</v>
      </c>
      <c r="D21" s="57" t="s">
        <v>76</v>
      </c>
      <c r="E21" s="54" t="n">
        <v>2001</v>
      </c>
      <c r="F21" s="54"/>
      <c r="G21" s="54"/>
      <c r="H21" s="54"/>
      <c r="I21" s="54"/>
      <c r="J21" s="54"/>
      <c r="K21" s="54"/>
      <c r="L21" s="54"/>
      <c r="M21" s="54"/>
      <c r="N21" s="71" t="n">
        <v>150632.46</v>
      </c>
      <c r="O21" s="22" t="s">
        <v>26</v>
      </c>
      <c r="P21" s="16" t="s">
        <v>27</v>
      </c>
    </row>
    <row collapsed="false" customFormat="false" customHeight="false" hidden="false" ht="14.75" outlineLevel="0" r="22">
      <c r="N22" s="78" t="n">
        <f aca="false">SUM(N19:N21)</f>
        <v>5618490.9</v>
      </c>
      <c r="P22" s="16"/>
    </row>
    <row collapsed="false" customFormat="false" customHeight="false" hidden="false" ht="14.75" outlineLevel="0" r="23">
      <c r="A23" s="45"/>
      <c r="B23" s="64" t="s">
        <v>77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6"/>
      <c r="O23" s="67"/>
      <c r="P23" s="16"/>
    </row>
    <row collapsed="false" customFormat="false" customHeight="false" hidden="false" ht="28.35" outlineLevel="0" r="24">
      <c r="A24" s="6" t="s">
        <v>18</v>
      </c>
      <c r="B24" s="79" t="s">
        <v>78</v>
      </c>
      <c r="C24" s="18" t="s">
        <v>79</v>
      </c>
      <c r="D24" s="18"/>
      <c r="E24" s="18" t="n">
        <v>1940</v>
      </c>
      <c r="F24" s="79" t="s">
        <v>80</v>
      </c>
      <c r="G24" s="79"/>
      <c r="H24" s="79" t="s">
        <v>81</v>
      </c>
      <c r="I24" s="79"/>
      <c r="J24" s="80" t="n">
        <v>74.47</v>
      </c>
      <c r="K24" s="79"/>
      <c r="L24" s="80" t="n">
        <v>3</v>
      </c>
      <c r="M24" s="80" t="s">
        <v>82</v>
      </c>
      <c r="N24" s="81" t="n">
        <v>28273.26</v>
      </c>
      <c r="O24" s="82" t="s">
        <v>26</v>
      </c>
      <c r="P24" s="16" t="s">
        <v>27</v>
      </c>
    </row>
    <row collapsed="false" customFormat="false" customHeight="false" hidden="false" ht="14.75" outlineLevel="0" r="25">
      <c r="N25" s="83" t="n">
        <f aca="false">SUM(N24)</f>
        <v>28273.26</v>
      </c>
      <c r="O25" s="82"/>
      <c r="P25" s="16"/>
    </row>
    <row collapsed="false" customFormat="false" customHeight="false" hidden="false" ht="14.75" outlineLevel="0" r="26">
      <c r="A26" s="45"/>
      <c r="B26" s="64" t="s">
        <v>83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6"/>
      <c r="O26" s="67"/>
      <c r="P26" s="16"/>
    </row>
    <row collapsed="false" customFormat="false" customHeight="false" hidden="false" ht="135.8" outlineLevel="0" r="27">
      <c r="A27" s="6" t="s">
        <v>18</v>
      </c>
      <c r="B27" s="56" t="s">
        <v>84</v>
      </c>
      <c r="C27" s="18" t="s">
        <v>85</v>
      </c>
      <c r="D27" s="68" t="s">
        <v>86</v>
      </c>
      <c r="E27" s="84" t="n">
        <v>1976</v>
      </c>
      <c r="F27" s="56" t="s">
        <v>87</v>
      </c>
      <c r="G27" s="56" t="s">
        <v>88</v>
      </c>
      <c r="H27" s="85" t="s">
        <v>89</v>
      </c>
      <c r="I27" s="86"/>
      <c r="J27" s="18"/>
      <c r="K27" s="18"/>
      <c r="L27" s="18"/>
      <c r="M27" s="18"/>
      <c r="N27" s="81" t="n">
        <v>2894535.12</v>
      </c>
      <c r="O27" s="82" t="s">
        <v>26</v>
      </c>
      <c r="P27" s="16" t="s">
        <v>27</v>
      </c>
    </row>
    <row collapsed="false" customFormat="false" customHeight="false" hidden="false" ht="108.95" outlineLevel="0" r="28">
      <c r="A28" s="6" t="s">
        <v>28</v>
      </c>
      <c r="B28" s="56" t="s">
        <v>90</v>
      </c>
      <c r="C28" s="26" t="s">
        <v>85</v>
      </c>
      <c r="D28" s="52" t="s">
        <v>91</v>
      </c>
      <c r="E28" s="84" t="n">
        <v>1985</v>
      </c>
      <c r="F28" s="51" t="s">
        <v>92</v>
      </c>
      <c r="G28" s="51" t="s">
        <v>93</v>
      </c>
      <c r="H28" s="87" t="s">
        <v>94</v>
      </c>
      <c r="I28" s="86"/>
      <c r="J28" s="18"/>
      <c r="K28" s="18"/>
      <c r="L28" s="18"/>
      <c r="M28" s="18"/>
      <c r="N28" s="88" t="n">
        <v>1271771.76</v>
      </c>
      <c r="O28" s="82" t="s">
        <v>26</v>
      </c>
      <c r="P28" s="16" t="s">
        <v>27</v>
      </c>
    </row>
    <row collapsed="false" customFormat="false" customHeight="false" hidden="false" ht="108.95" outlineLevel="0" r="29">
      <c r="A29" s="6" t="s">
        <v>34</v>
      </c>
      <c r="B29" s="89" t="s">
        <v>95</v>
      </c>
      <c r="C29" s="90" t="s">
        <v>85</v>
      </c>
      <c r="D29" s="91" t="s">
        <v>96</v>
      </c>
      <c r="E29" s="84" t="n">
        <v>1985</v>
      </c>
      <c r="F29" s="92" t="s">
        <v>92</v>
      </c>
      <c r="G29" s="92" t="s">
        <v>93</v>
      </c>
      <c r="H29" s="92" t="s">
        <v>94</v>
      </c>
      <c r="J29" s="18"/>
      <c r="K29" s="18"/>
      <c r="L29" s="18"/>
      <c r="M29" s="18"/>
      <c r="N29" s="93" t="n">
        <v>173986</v>
      </c>
      <c r="O29" s="82" t="s">
        <v>26</v>
      </c>
      <c r="P29" s="16" t="s">
        <v>27</v>
      </c>
    </row>
    <row collapsed="false" customFormat="false" customHeight="false" hidden="false" ht="28.35" outlineLevel="0" r="30">
      <c r="A30" s="6" t="s">
        <v>50</v>
      </c>
      <c r="B30" s="56" t="s">
        <v>97</v>
      </c>
      <c r="C30" s="18" t="s">
        <v>85</v>
      </c>
      <c r="D30" s="86"/>
      <c r="E30" s="84" t="n">
        <v>2009</v>
      </c>
      <c r="F30" s="94"/>
      <c r="G30" s="86"/>
      <c r="H30" s="86"/>
      <c r="I30" s="86"/>
      <c r="J30" s="86"/>
      <c r="K30" s="86"/>
      <c r="L30" s="86"/>
      <c r="M30" s="86"/>
      <c r="N30" s="81" t="n">
        <v>101108.7</v>
      </c>
      <c r="O30" s="82" t="s">
        <v>26</v>
      </c>
      <c r="P30" s="16" t="s">
        <v>27</v>
      </c>
    </row>
    <row collapsed="false" customFormat="false" customHeight="false" hidden="false" ht="14.75" outlineLevel="0" r="31">
      <c r="N31" s="95" t="n">
        <f aca="false">SUM(N27:N30)</f>
        <v>4441401.58</v>
      </c>
      <c r="P31" s="16"/>
    </row>
    <row collapsed="false" customFormat="false" customHeight="false" hidden="false" ht="14.75" outlineLevel="0" r="32">
      <c r="A32" s="45"/>
      <c r="B32" s="64" t="s">
        <v>98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/>
      <c r="O32" s="67"/>
      <c r="P32" s="16"/>
    </row>
    <row collapsed="false" customFormat="false" customHeight="false" hidden="false" ht="49.25" outlineLevel="0" r="33">
      <c r="A33" s="6" t="s">
        <v>18</v>
      </c>
      <c r="B33" s="56" t="s">
        <v>99</v>
      </c>
      <c r="C33" s="56" t="s">
        <v>100</v>
      </c>
      <c r="D33" s="68" t="s">
        <v>101</v>
      </c>
      <c r="E33" s="86" t="n">
        <v>1941</v>
      </c>
      <c r="F33" s="53" t="s">
        <v>102</v>
      </c>
      <c r="G33" s="53" t="s">
        <v>103</v>
      </c>
      <c r="H33" s="96" t="s">
        <v>104</v>
      </c>
      <c r="I33" s="53" t="n">
        <v>1217.73</v>
      </c>
      <c r="J33" s="53" t="n">
        <v>466.2</v>
      </c>
      <c r="K33" s="53" t="n">
        <v>4645</v>
      </c>
      <c r="L33" s="86" t="n">
        <v>2</v>
      </c>
      <c r="M33" s="86" t="s">
        <v>82</v>
      </c>
      <c r="N33" s="58" t="n">
        <v>774213.75</v>
      </c>
      <c r="O33" s="82" t="s">
        <v>26</v>
      </c>
      <c r="P33" s="16" t="s">
        <v>27</v>
      </c>
    </row>
    <row collapsed="false" customFormat="false" customHeight="false" hidden="false" ht="14.75" outlineLevel="0" r="34">
      <c r="N34" s="78" t="n">
        <f aca="false">SUM(N33)</f>
        <v>774213.75</v>
      </c>
      <c r="P34" s="16"/>
    </row>
    <row collapsed="false" customFormat="false" customHeight="false" hidden="false" ht="14.75" outlineLevel="0" r="35">
      <c r="A35" s="45"/>
      <c r="B35" s="64" t="s">
        <v>105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6"/>
      <c r="O35" s="67"/>
      <c r="P35" s="16"/>
    </row>
    <row collapsed="false" customFormat="false" customHeight="false" hidden="false" ht="41.75" outlineLevel="0" r="36">
      <c r="A36" s="6" t="s">
        <v>18</v>
      </c>
      <c r="B36" s="97" t="s">
        <v>106</v>
      </c>
      <c r="C36" s="97" t="s">
        <v>107</v>
      </c>
      <c r="D36" s="18" t="s">
        <v>108</v>
      </c>
      <c r="E36" s="97" t="n">
        <v>1969</v>
      </c>
      <c r="F36" s="97" t="s">
        <v>109</v>
      </c>
      <c r="G36" s="97" t="s">
        <v>110</v>
      </c>
      <c r="H36" s="97" t="s">
        <v>111</v>
      </c>
      <c r="I36" s="97" t="n">
        <v>2293</v>
      </c>
      <c r="J36" s="97" t="n">
        <v>1390</v>
      </c>
      <c r="K36" s="18"/>
      <c r="L36" s="18" t="n">
        <v>2</v>
      </c>
      <c r="M36" s="18" t="s">
        <v>82</v>
      </c>
      <c r="N36" s="98" t="n">
        <v>520507.53</v>
      </c>
      <c r="O36" s="82" t="s">
        <v>26</v>
      </c>
      <c r="P36" s="16" t="s">
        <v>27</v>
      </c>
    </row>
    <row collapsed="false" customFormat="false" customHeight="false" hidden="false" ht="46.25" outlineLevel="0" r="37">
      <c r="A37" s="6" t="s">
        <v>28</v>
      </c>
      <c r="B37" s="97" t="s">
        <v>112</v>
      </c>
      <c r="C37" s="97" t="s">
        <v>113</v>
      </c>
      <c r="D37" s="18" t="s">
        <v>114</v>
      </c>
      <c r="E37" s="97" t="n">
        <v>2009</v>
      </c>
      <c r="F37" s="99" t="s">
        <v>109</v>
      </c>
      <c r="G37" s="99"/>
      <c r="H37" s="100" t="s">
        <v>115</v>
      </c>
      <c r="I37" s="97" t="s">
        <v>116</v>
      </c>
      <c r="J37" s="97" t="s">
        <v>117</v>
      </c>
      <c r="K37" s="18"/>
      <c r="L37" s="18" t="n">
        <v>1</v>
      </c>
      <c r="M37" s="18" t="s">
        <v>118</v>
      </c>
      <c r="N37" s="101" t="n">
        <v>1265999.88</v>
      </c>
      <c r="O37" s="82" t="s">
        <v>26</v>
      </c>
      <c r="P37" s="16" t="s">
        <v>27</v>
      </c>
    </row>
    <row collapsed="false" customFormat="false" customHeight="false" hidden="false" ht="14.75" outlineLevel="0" r="38">
      <c r="B38" s="102"/>
      <c r="C38" s="102"/>
      <c r="D38" s="102"/>
      <c r="E38" s="102"/>
      <c r="N38" s="95" t="n">
        <f aca="false">SUM(N36:N37)</f>
        <v>1786507.41</v>
      </c>
      <c r="P38" s="16"/>
    </row>
    <row collapsed="false" customFormat="false" customHeight="false" hidden="false" ht="14.75" outlineLevel="0" r="39">
      <c r="A39" s="45"/>
      <c r="B39" s="103" t="s">
        <v>119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  <c r="O39" s="67"/>
      <c r="P39" s="16"/>
    </row>
    <row collapsed="false" customFormat="false" customHeight="false" hidden="false" ht="82.05" outlineLevel="0" r="40">
      <c r="A40" s="6" t="s">
        <v>18</v>
      </c>
      <c r="B40" s="86" t="s">
        <v>120</v>
      </c>
      <c r="C40" s="81" t="s">
        <v>121</v>
      </c>
      <c r="D40" s="79" t="s">
        <v>122</v>
      </c>
      <c r="E40" s="84" t="n">
        <v>1966</v>
      </c>
      <c r="F40" s="79" t="s">
        <v>123</v>
      </c>
      <c r="G40" s="86" t="s">
        <v>124</v>
      </c>
      <c r="H40" s="85" t="s">
        <v>125</v>
      </c>
      <c r="I40" s="84" t="s">
        <v>126</v>
      </c>
      <c r="J40" s="84" t="n">
        <v>1303</v>
      </c>
      <c r="K40" s="84" t="n">
        <v>113852</v>
      </c>
      <c r="L40" s="104" t="n">
        <v>3</v>
      </c>
      <c r="M40" s="104" t="s">
        <v>82</v>
      </c>
      <c r="N40" s="105" t="n">
        <v>1677697.28</v>
      </c>
      <c r="O40" s="82" t="s">
        <v>26</v>
      </c>
      <c r="P40" s="16" t="s">
        <v>27</v>
      </c>
    </row>
    <row collapsed="false" customFormat="false" customHeight="false" hidden="false" ht="68.65" outlineLevel="0" r="41">
      <c r="A41" s="6" t="s">
        <v>28</v>
      </c>
      <c r="B41" s="106" t="s">
        <v>127</v>
      </c>
      <c r="C41" s="107" t="s">
        <v>128</v>
      </c>
      <c r="D41" s="106" t="s">
        <v>129</v>
      </c>
      <c r="E41" s="108" t="n">
        <v>1942</v>
      </c>
      <c r="F41" s="106" t="s">
        <v>123</v>
      </c>
      <c r="G41" s="106" t="s">
        <v>130</v>
      </c>
      <c r="H41" s="109" t="s">
        <v>131</v>
      </c>
      <c r="I41" s="84" t="s">
        <v>132</v>
      </c>
      <c r="J41" s="84" t="n">
        <v>636</v>
      </c>
      <c r="K41" s="84" t="n">
        <v>5193</v>
      </c>
      <c r="L41" s="104" t="n">
        <v>3</v>
      </c>
      <c r="M41" s="104" t="s">
        <v>82</v>
      </c>
      <c r="N41" s="110" t="n">
        <v>721468.74</v>
      </c>
      <c r="O41" s="82" t="s">
        <v>26</v>
      </c>
      <c r="P41" s="111" t="s">
        <v>27</v>
      </c>
    </row>
    <row collapsed="false" customFormat="false" customHeight="false" hidden="false" ht="14.75" outlineLevel="0" r="42">
      <c r="A42" s="6"/>
      <c r="B42" s="112"/>
      <c r="C42" s="86"/>
      <c r="D42" s="86"/>
      <c r="E42" s="86"/>
      <c r="F42" s="69"/>
      <c r="G42" s="69"/>
      <c r="H42" s="69"/>
      <c r="I42" s="113"/>
      <c r="J42" s="113"/>
      <c r="K42" s="113"/>
      <c r="L42" s="113"/>
      <c r="M42" s="114"/>
      <c r="N42" s="95" t="n">
        <f aca="false">SUM(N40:N41)</f>
        <v>2399166.02</v>
      </c>
      <c r="O42" s="115"/>
      <c r="P42" s="16"/>
    </row>
    <row collapsed="false" customFormat="false" customHeight="false" hidden="false" ht="14.75" outlineLevel="0" r="43">
      <c r="A43" s="45"/>
      <c r="B43" s="64" t="s">
        <v>133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6"/>
      <c r="O43" s="67"/>
      <c r="P43" s="16"/>
    </row>
    <row collapsed="false" customFormat="false" customHeight="false" hidden="false" ht="41.75" outlineLevel="0" r="44">
      <c r="A44" s="6" t="s">
        <v>18</v>
      </c>
      <c r="B44" s="86" t="s">
        <v>134</v>
      </c>
      <c r="C44" s="86" t="s">
        <v>135</v>
      </c>
      <c r="D44" s="86" t="s">
        <v>136</v>
      </c>
      <c r="E44" s="86"/>
      <c r="F44" s="86" t="s">
        <v>137</v>
      </c>
      <c r="G44" s="86" t="s">
        <v>138</v>
      </c>
      <c r="H44" s="116" t="s">
        <v>139</v>
      </c>
      <c r="I44" s="86"/>
      <c r="J44" s="86" t="n">
        <v>312.04</v>
      </c>
      <c r="K44" s="86" t="n">
        <v>922.99</v>
      </c>
      <c r="L44" s="54" t="n">
        <v>2</v>
      </c>
      <c r="M44" s="54" t="s">
        <v>82</v>
      </c>
      <c r="N44" s="81" t="n">
        <v>273686.4</v>
      </c>
      <c r="O44" s="82" t="s">
        <v>26</v>
      </c>
      <c r="P44" s="16" t="s">
        <v>27</v>
      </c>
    </row>
    <row collapsed="false" customFormat="false" customHeight="false" hidden="false" ht="14.75" outlineLevel="0" r="45">
      <c r="N45" s="95" t="n">
        <f aca="false">SUM(N44)</f>
        <v>273686.4</v>
      </c>
      <c r="P45" s="16"/>
    </row>
    <row collapsed="false" customFormat="false" customHeight="false" hidden="false" ht="14.75" outlineLevel="0" r="46">
      <c r="A46" s="45"/>
      <c r="B46" s="64" t="s">
        <v>140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6"/>
      <c r="O46" s="67"/>
      <c r="P46" s="16"/>
    </row>
    <row collapsed="false" customFormat="true" customHeight="false" hidden="false" ht="25.35" outlineLevel="0" r="47" s="120">
      <c r="A47" s="117" t="s">
        <v>18</v>
      </c>
      <c r="B47" s="20" t="s">
        <v>141</v>
      </c>
      <c r="C47" s="20" t="s">
        <v>142</v>
      </c>
      <c r="D47" s="20" t="s">
        <v>143</v>
      </c>
      <c r="E47" s="20"/>
      <c r="F47" s="113" t="s">
        <v>137</v>
      </c>
      <c r="G47" s="113" t="s">
        <v>144</v>
      </c>
      <c r="H47" s="113" t="s">
        <v>145</v>
      </c>
      <c r="I47" s="113" t="n">
        <v>230.62</v>
      </c>
      <c r="J47" s="113" t="n">
        <v>230.62</v>
      </c>
      <c r="K47" s="113" t="n">
        <v>645.74</v>
      </c>
      <c r="L47" s="20" t="n">
        <v>1</v>
      </c>
      <c r="M47" s="20" t="s">
        <v>82</v>
      </c>
      <c r="N47" s="118" t="n">
        <v>485563.01</v>
      </c>
      <c r="O47" s="119" t="s">
        <v>26</v>
      </c>
      <c r="P47" s="111" t="s">
        <v>27</v>
      </c>
    </row>
    <row collapsed="false" customFormat="true" customHeight="false" hidden="false" ht="14.75" outlineLevel="0" r="48" s="121">
      <c r="B48" s="43"/>
      <c r="C48" s="43"/>
      <c r="D48" s="43"/>
      <c r="E48" s="43"/>
      <c r="F48" s="43"/>
      <c r="G48" s="43"/>
      <c r="H48" s="122"/>
      <c r="I48" s="43"/>
      <c r="J48" s="43"/>
      <c r="K48" s="43"/>
      <c r="L48" s="43"/>
      <c r="M48" s="43"/>
      <c r="N48" s="123" t="n">
        <f aca="false">SUM(N47)</f>
        <v>485563.01</v>
      </c>
      <c r="O48" s="124"/>
      <c r="P48" s="16"/>
    </row>
    <row collapsed="false" customFormat="false" customHeight="false" hidden="false" ht="14.75" outlineLevel="0" r="49">
      <c r="A49" s="45"/>
      <c r="B49" s="64" t="s">
        <v>146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6"/>
      <c r="O49" s="67"/>
      <c r="P49" s="16"/>
    </row>
    <row collapsed="false" customFormat="false" customHeight="false" hidden="false" ht="32.8" outlineLevel="0" r="50">
      <c r="A50" s="6" t="s">
        <v>18</v>
      </c>
      <c r="B50" s="86" t="s">
        <v>147</v>
      </c>
      <c r="C50" s="125" t="s">
        <v>148</v>
      </c>
      <c r="D50" s="126" t="s">
        <v>149</v>
      </c>
      <c r="E50" s="84" t="n">
        <v>1958</v>
      </c>
      <c r="F50" s="86" t="s">
        <v>144</v>
      </c>
      <c r="G50" s="86" t="s">
        <v>124</v>
      </c>
      <c r="H50" s="86" t="s">
        <v>150</v>
      </c>
      <c r="I50" s="86" t="n">
        <v>1800</v>
      </c>
      <c r="J50" s="86" t="n">
        <v>1800</v>
      </c>
      <c r="K50" s="86" t="n">
        <v>7112</v>
      </c>
      <c r="L50" s="86" t="n">
        <v>1</v>
      </c>
      <c r="M50" s="86" t="s">
        <v>118</v>
      </c>
      <c r="N50" s="127" t="n">
        <v>3085893</v>
      </c>
      <c r="O50" s="119" t="s">
        <v>151</v>
      </c>
      <c r="P50" s="16" t="s">
        <v>27</v>
      </c>
    </row>
    <row collapsed="false" customFormat="false" customHeight="false" hidden="false" ht="25.35" outlineLevel="0" r="51">
      <c r="A51" s="6" t="s">
        <v>28</v>
      </c>
      <c r="B51" s="86" t="s">
        <v>152</v>
      </c>
      <c r="C51" s="86" t="s">
        <v>153</v>
      </c>
      <c r="D51" s="125" t="s">
        <v>154</v>
      </c>
      <c r="E51" s="84" t="n">
        <v>1971</v>
      </c>
      <c r="F51" s="86" t="s">
        <v>144</v>
      </c>
      <c r="G51" s="86" t="s">
        <v>144</v>
      </c>
      <c r="H51" s="86" t="s">
        <v>155</v>
      </c>
      <c r="I51" s="86" t="n">
        <v>700</v>
      </c>
      <c r="J51" s="86" t="n">
        <v>700</v>
      </c>
      <c r="K51" s="86" t="n">
        <v>2282</v>
      </c>
      <c r="L51" s="86" t="n">
        <v>1</v>
      </c>
      <c r="M51" s="86" t="s">
        <v>118</v>
      </c>
      <c r="N51" s="128" t="n">
        <v>895500</v>
      </c>
      <c r="O51" s="119" t="s">
        <v>151</v>
      </c>
      <c r="P51" s="16" t="s">
        <v>27</v>
      </c>
    </row>
    <row collapsed="false" customFormat="false" customHeight="false" hidden="false" ht="14.75" outlineLevel="0" r="52">
      <c r="N52" s="95" t="n">
        <f aca="false">SUM(N50:N51)</f>
        <v>3981393</v>
      </c>
      <c r="P52" s="16"/>
    </row>
    <row collapsed="false" customFormat="false" customHeight="false" hidden="false" ht="14.75" outlineLevel="0" r="53">
      <c r="A53" s="45"/>
      <c r="B53" s="64" t="s">
        <v>156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6"/>
      <c r="O53" s="67"/>
      <c r="P53" s="16"/>
    </row>
    <row collapsed="false" customFormat="false" customHeight="false" hidden="false" ht="55.2" outlineLevel="0" r="54">
      <c r="A54" s="129" t="s">
        <v>18</v>
      </c>
      <c r="B54" s="18" t="s">
        <v>157</v>
      </c>
      <c r="C54" s="18" t="s">
        <v>158</v>
      </c>
      <c r="D54" s="18" t="s">
        <v>159</v>
      </c>
      <c r="E54" s="86" t="n">
        <v>1998</v>
      </c>
      <c r="F54" s="18" t="s">
        <v>160</v>
      </c>
      <c r="G54" s="18" t="s">
        <v>161</v>
      </c>
      <c r="H54" s="18" t="s">
        <v>162</v>
      </c>
      <c r="I54" s="18" t="n">
        <v>1429.5</v>
      </c>
      <c r="J54" s="18" t="n">
        <v>2982.5</v>
      </c>
      <c r="K54" s="18" t="n">
        <v>13617</v>
      </c>
      <c r="L54" s="18" t="n">
        <v>2</v>
      </c>
      <c r="M54" s="18" t="s">
        <v>82</v>
      </c>
      <c r="N54" s="130" t="n">
        <v>6690874.97</v>
      </c>
      <c r="O54" s="82" t="s">
        <v>26</v>
      </c>
      <c r="P54" s="16" t="s">
        <v>27</v>
      </c>
    </row>
    <row collapsed="false" customFormat="false" customHeight="false" hidden="false" ht="14.75" outlineLevel="0" r="55">
      <c r="N55" s="95" t="n">
        <f aca="false">SUM(N54)</f>
        <v>6690874.97</v>
      </c>
      <c r="P55" s="16"/>
    </row>
    <row collapsed="false" customFormat="false" customHeight="false" hidden="false" ht="14.75" outlineLevel="0" r="56">
      <c r="A56" s="45"/>
      <c r="B56" s="64" t="s">
        <v>163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6"/>
      <c r="O56" s="67"/>
      <c r="P56" s="16"/>
    </row>
    <row collapsed="false" customFormat="false" customHeight="false" hidden="false" ht="61.15" outlineLevel="0" r="57">
      <c r="A57" s="6" t="s">
        <v>18</v>
      </c>
      <c r="B57" s="86" t="s">
        <v>164</v>
      </c>
      <c r="C57" s="77" t="s">
        <v>165</v>
      </c>
      <c r="D57" s="68" t="s">
        <v>166</v>
      </c>
      <c r="E57" s="86" t="n">
        <v>1998</v>
      </c>
      <c r="F57" s="53" t="s">
        <v>68</v>
      </c>
      <c r="G57" s="69" t="s">
        <v>69</v>
      </c>
      <c r="H57" s="69" t="s">
        <v>70</v>
      </c>
      <c r="I57" s="69" t="n">
        <v>195</v>
      </c>
      <c r="J57" s="69" t="n">
        <v>152.4</v>
      </c>
      <c r="K57" s="69" t="n">
        <v>1144.5</v>
      </c>
      <c r="L57" s="69" t="n">
        <v>1</v>
      </c>
      <c r="M57" s="131" t="s">
        <v>167</v>
      </c>
      <c r="N57" s="132" t="n">
        <v>428864.63</v>
      </c>
      <c r="O57" s="82" t="s">
        <v>26</v>
      </c>
      <c r="P57" s="16" t="s">
        <v>27</v>
      </c>
    </row>
    <row collapsed="false" customFormat="false" customHeight="false" hidden="false" ht="14.75" outlineLevel="0" r="58">
      <c r="N58" s="95" t="n">
        <f aca="false">SUM(N57)</f>
        <v>428864.63</v>
      </c>
    </row>
    <row collapsed="false" customFormat="false" customHeight="false" hidden="false" ht="15.95" outlineLevel="0" r="62">
      <c r="M62" s="133" t="s">
        <v>168</v>
      </c>
      <c r="N62" s="134" t="n">
        <f aca="false">SUM(N7,N17,N22,N25,N31,N34,N38,N42,N45,N48,N52,N55,N58)</f>
        <v>66781342.57</v>
      </c>
    </row>
  </sheetData>
  <mergeCells count="4">
    <mergeCell ref="B1:C1"/>
    <mergeCell ref="B3:C3"/>
    <mergeCell ref="B8:C8"/>
    <mergeCell ref="F42:H4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025" min="1" style="0" width="8.874509803921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025" min="1" style="0" width="8.874509803921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2013-06-17T08:36:51.06Z</cp:lastPrinted>
  <cp:revision>0</cp:revision>
</cp:coreProperties>
</file>