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Titles_1_1">'Arkusz1'!$A$6:$HO$6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<sst xmlns="http://schemas.openxmlformats.org/spreadsheetml/2006/main" count="133" uniqueCount="45">
  <si>
    <t xml:space="preserve">Załącznik Nr 4  do                </t>
  </si>
  <si>
    <t>Dział</t>
  </si>
  <si>
    <t>Rozdział</t>
  </si>
  <si>
    <t>§</t>
  </si>
  <si>
    <t>Nazwa</t>
  </si>
  <si>
    <t>Wyszczególnienie</t>
  </si>
  <si>
    <t>Plan wydatków na 2010 r.</t>
  </si>
  <si>
    <t>Wskaźnik w %   (6:5)</t>
  </si>
  <si>
    <t>150</t>
  </si>
  <si>
    <t>Przetwórstwo przemysłowe</t>
  </si>
  <si>
    <t>Wydatki ogółem</t>
  </si>
  <si>
    <t>Inwestycje i zakupy inwestycyjne w tym na:</t>
  </si>
  <si>
    <t>- programy finansowane z udziałem środków europejskich i innych środków pochodzących ze źródeł zagranicznych niepodlegające zwrotowi</t>
  </si>
  <si>
    <t>Zakup i objęcie akcji i udziałów</t>
  </si>
  <si>
    <t>Wniesienie wkładów do spółek prawa handlowego</t>
  </si>
  <si>
    <t>Dotacje</t>
  </si>
  <si>
    <t>15011</t>
  </si>
  <si>
    <t>Rozwój przedsiębiorczości</t>
  </si>
  <si>
    <t>Majątkowe na programy finansowane z udziałem środków europejskich i innych środków pochodzących ze źródeł zagranicznych niepodlegające zwrotowi</t>
  </si>
  <si>
    <t>Dotacje celowe przekazane do samorządu województwa na inwestycje i zakupy inwestycyjne realizowane na podstawie porozumień (umów) między jednostkami samorządu terytorialnego</t>
  </si>
  <si>
    <t>-</t>
  </si>
  <si>
    <t>Transport i łączność</t>
  </si>
  <si>
    <t>Drogi publiczne powiatowe</t>
  </si>
  <si>
    <t>Majątkowe</t>
  </si>
  <si>
    <t>Wydatki inwestycyjne jednostek budżetowych</t>
  </si>
  <si>
    <t>Majątkowe, dotacje</t>
  </si>
  <si>
    <t xml:space="preserve">Majątkowe </t>
  </si>
  <si>
    <t>Wydatki na zakupy inwestycyjne jednostek budżetowych</t>
  </si>
  <si>
    <t>Pozostała działalność</t>
  </si>
  <si>
    <t xml:space="preserve">Bezpieczeństwo publiczne i ochrona przeciwpożarowa </t>
  </si>
  <si>
    <t>Komendy Powiatowe Państwowej Straży Pożarnej</t>
  </si>
  <si>
    <t xml:space="preserve">Oświata i wychowanie </t>
  </si>
  <si>
    <t xml:space="preserve">Ochrona zdrowia </t>
  </si>
  <si>
    <t>Szpitale ogólne</t>
  </si>
  <si>
    <t>Dotacje celowe z budżetu na finansowanie lub dofinansowanie kosztów realizacji inwestycji i zakupów inwestycyjnych innych jednostek sektora finansów publicznych</t>
  </si>
  <si>
    <t>Pozostałe zadania w zakresie polityki społecznej</t>
  </si>
  <si>
    <t>Razem</t>
  </si>
  <si>
    <t>80140</t>
  </si>
  <si>
    <t>85395</t>
  </si>
  <si>
    <t>Wykonanie wydatków majątkowych za 2010 r.</t>
  </si>
  <si>
    <t>Centra kształcenia ustawicznego i praktycznego oraz ośrodki dokształcania zawodowego</t>
  </si>
  <si>
    <t>sprawozdania z wykonaniu budżetu</t>
  </si>
  <si>
    <t>Przewodniczący Zarządu</t>
  </si>
  <si>
    <t xml:space="preserve">                        Jan Laskowski</t>
  </si>
  <si>
    <t>Wykonanie za 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</si>
</sst>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E"/>
      <family val="2"/>
    </font>
    <font>
      <b/>
      <sz val="16"/>
      <name val="Times New Roman"/>
      <family val="1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5.375" style="1" customWidth="1"/>
    <col min="2" max="2" width="8.375" style="1" customWidth="1"/>
    <col min="3" max="3" width="5.125" style="2" customWidth="1"/>
    <col min="4" max="4" width="30.75390625" style="3" customWidth="1"/>
    <col min="5" max="5" width="41.375" style="2" customWidth="1"/>
    <col min="6" max="6" width="11.625" style="2" customWidth="1"/>
    <col min="7" max="7" width="12.75390625" style="4" customWidth="1"/>
    <col min="8" max="8" width="10.25390625" style="2" customWidth="1"/>
    <col min="9" max="224" width="9.00390625" style="2" customWidth="1"/>
  </cols>
  <sheetData>
    <row r="1" spans="1:7" ht="18.75">
      <c r="A1" s="5"/>
      <c r="B1" s="5"/>
      <c r="C1" s="6"/>
      <c r="D1" s="6"/>
      <c r="E1" s="64" t="s">
        <v>0</v>
      </c>
      <c r="F1" s="65"/>
      <c r="G1" s="65"/>
    </row>
    <row r="2" spans="1:7" ht="16.5" customHeight="1">
      <c r="A2" s="5"/>
      <c r="B2" s="5"/>
      <c r="C2" s="5"/>
      <c r="D2" s="5"/>
      <c r="E2" s="64" t="s">
        <v>41</v>
      </c>
      <c r="F2" s="65"/>
      <c r="G2" s="65"/>
    </row>
    <row r="3" spans="1:7" ht="18.75" hidden="1">
      <c r="A3" s="5"/>
      <c r="B3" s="5"/>
      <c r="E3" s="65"/>
      <c r="F3" s="65"/>
      <c r="G3" s="65"/>
    </row>
    <row r="4" spans="1:8" ht="20.25">
      <c r="A4" s="66" t="s">
        <v>39</v>
      </c>
      <c r="B4" s="66"/>
      <c r="C4" s="66"/>
      <c r="D4" s="66"/>
      <c r="E4" s="66"/>
      <c r="F4" s="66"/>
      <c r="G4" s="66"/>
      <c r="H4" s="66"/>
    </row>
    <row r="5" spans="1:6" ht="3.75" customHeight="1">
      <c r="A5" s="5"/>
      <c r="B5" s="5"/>
      <c r="F5" s="7"/>
    </row>
    <row r="6" spans="1:8" ht="52.5" customHeight="1">
      <c r="A6" s="16" t="s">
        <v>1</v>
      </c>
      <c r="B6" s="16" t="s">
        <v>2</v>
      </c>
      <c r="C6" s="17" t="s">
        <v>3</v>
      </c>
      <c r="D6" s="18" t="s">
        <v>4</v>
      </c>
      <c r="E6" s="19" t="s">
        <v>5</v>
      </c>
      <c r="F6" s="19" t="s">
        <v>6</v>
      </c>
      <c r="G6" s="20" t="s">
        <v>44</v>
      </c>
      <c r="H6" s="21" t="s">
        <v>7</v>
      </c>
    </row>
    <row r="7" spans="1:8" ht="15" customHeight="1">
      <c r="A7" s="51" t="s">
        <v>8</v>
      </c>
      <c r="B7" s="52"/>
      <c r="C7" s="53"/>
      <c r="D7" s="54" t="s">
        <v>9</v>
      </c>
      <c r="E7" s="22" t="s">
        <v>10</v>
      </c>
      <c r="F7" s="23">
        <f>F12</f>
        <v>115131</v>
      </c>
      <c r="G7" s="24">
        <f>G13</f>
        <v>0</v>
      </c>
      <c r="H7" s="25">
        <f>G7/F7*100</f>
        <v>0</v>
      </c>
    </row>
    <row r="8" spans="1:8" ht="15.75">
      <c r="A8" s="51"/>
      <c r="B8" s="51"/>
      <c r="C8" s="53"/>
      <c r="D8" s="54"/>
      <c r="E8" s="22" t="s">
        <v>11</v>
      </c>
      <c r="F8" s="23"/>
      <c r="G8" s="24"/>
      <c r="H8" s="25"/>
    </row>
    <row r="9" spans="1:8" ht="63">
      <c r="A9" s="51"/>
      <c r="B9" s="51"/>
      <c r="C9" s="53"/>
      <c r="D9" s="54"/>
      <c r="E9" s="26" t="s">
        <v>12</v>
      </c>
      <c r="F9" s="23"/>
      <c r="G9" s="24"/>
      <c r="H9" s="25"/>
    </row>
    <row r="10" spans="1:8" ht="15.75">
      <c r="A10" s="51"/>
      <c r="B10" s="51"/>
      <c r="C10" s="53"/>
      <c r="D10" s="54"/>
      <c r="E10" s="22" t="s">
        <v>13</v>
      </c>
      <c r="F10" s="23"/>
      <c r="G10" s="24"/>
      <c r="H10" s="25"/>
    </row>
    <row r="11" spans="1:8" ht="31.5">
      <c r="A11" s="51"/>
      <c r="B11" s="51"/>
      <c r="C11" s="53"/>
      <c r="D11" s="54"/>
      <c r="E11" s="26" t="s">
        <v>14</v>
      </c>
      <c r="F11" s="23"/>
      <c r="G11" s="24"/>
      <c r="H11" s="25"/>
    </row>
    <row r="12" spans="1:8" ht="15.75">
      <c r="A12" s="51"/>
      <c r="B12" s="51"/>
      <c r="C12" s="53"/>
      <c r="D12" s="54"/>
      <c r="E12" s="22" t="s">
        <v>15</v>
      </c>
      <c r="F12" s="23">
        <f>F18</f>
        <v>115131</v>
      </c>
      <c r="G12" s="24">
        <f>G18</f>
        <v>0</v>
      </c>
      <c r="H12" s="25">
        <v>0</v>
      </c>
    </row>
    <row r="13" spans="1:8" ht="15" customHeight="1">
      <c r="A13" s="59"/>
      <c r="B13" s="48" t="s">
        <v>16</v>
      </c>
      <c r="C13" s="49"/>
      <c r="D13" s="50" t="s">
        <v>17</v>
      </c>
      <c r="E13" s="28" t="s">
        <v>10</v>
      </c>
      <c r="F13" s="29"/>
      <c r="G13" s="30"/>
      <c r="H13" s="31"/>
    </row>
    <row r="14" spans="1:8" ht="15.75">
      <c r="A14" s="59"/>
      <c r="B14" s="48"/>
      <c r="C14" s="49"/>
      <c r="D14" s="50"/>
      <c r="E14" s="28" t="s">
        <v>11</v>
      </c>
      <c r="F14" s="29"/>
      <c r="G14" s="30"/>
      <c r="H14" s="31"/>
    </row>
    <row r="15" spans="1:8" ht="63">
      <c r="A15" s="59"/>
      <c r="B15" s="48"/>
      <c r="C15" s="49"/>
      <c r="D15" s="50"/>
      <c r="E15" s="32" t="s">
        <v>12</v>
      </c>
      <c r="F15" s="29"/>
      <c r="G15" s="30"/>
      <c r="H15" s="31"/>
    </row>
    <row r="16" spans="1:8" ht="15.75">
      <c r="A16" s="59"/>
      <c r="B16" s="48"/>
      <c r="C16" s="49"/>
      <c r="D16" s="50"/>
      <c r="E16" s="28" t="s">
        <v>13</v>
      </c>
      <c r="F16" s="29"/>
      <c r="G16" s="30"/>
      <c r="H16" s="31"/>
    </row>
    <row r="17" spans="1:8" ht="31.5">
      <c r="A17" s="59"/>
      <c r="B17" s="48"/>
      <c r="C17" s="49"/>
      <c r="D17" s="50"/>
      <c r="E17" s="32" t="s">
        <v>14</v>
      </c>
      <c r="F17" s="29"/>
      <c r="G17" s="30"/>
      <c r="H17" s="31"/>
    </row>
    <row r="18" spans="1:8" ht="15.75">
      <c r="A18" s="59"/>
      <c r="B18" s="48"/>
      <c r="C18" s="49"/>
      <c r="D18" s="50"/>
      <c r="E18" s="28" t="s">
        <v>15</v>
      </c>
      <c r="F18" s="29">
        <v>115131</v>
      </c>
      <c r="G18" s="30">
        <v>0</v>
      </c>
      <c r="H18" s="31">
        <v>0</v>
      </c>
    </row>
    <row r="19" spans="1:8" ht="94.5" hidden="1">
      <c r="A19" s="27"/>
      <c r="B19" s="27"/>
      <c r="C19" s="33"/>
      <c r="D19" s="34" t="s">
        <v>18</v>
      </c>
      <c r="E19" s="23"/>
      <c r="F19" s="23">
        <f>F20</f>
        <v>138531</v>
      </c>
      <c r="G19" s="24" t="str">
        <f>G20</f>
        <v>-</v>
      </c>
      <c r="H19" s="35" t="e">
        <f>G19/F19*100</f>
        <v>#VALUE!</v>
      </c>
    </row>
    <row r="20" spans="1:8" ht="110.25" hidden="1">
      <c r="A20" s="27"/>
      <c r="B20" s="27"/>
      <c r="C20" s="33">
        <v>6639</v>
      </c>
      <c r="D20" s="36" t="s">
        <v>19</v>
      </c>
      <c r="E20" s="37"/>
      <c r="F20" s="37">
        <v>138531</v>
      </c>
      <c r="G20" s="38" t="s">
        <v>20</v>
      </c>
      <c r="H20" s="35" t="e">
        <f>G20/F20*100</f>
        <v>#VALUE!</v>
      </c>
    </row>
    <row r="21" spans="1:8" s="8" customFormat="1" ht="18" customHeight="1">
      <c r="A21" s="51">
        <v>600</v>
      </c>
      <c r="B21" s="52"/>
      <c r="C21" s="60"/>
      <c r="D21" s="54" t="s">
        <v>21</v>
      </c>
      <c r="E21" s="22" t="s">
        <v>10</v>
      </c>
      <c r="F21" s="23">
        <f>F22</f>
        <v>3072342</v>
      </c>
      <c r="G21" s="24">
        <f>G22</f>
        <v>2886453</v>
      </c>
      <c r="H21" s="25">
        <f>G21/F21*100</f>
        <v>93.94959936100864</v>
      </c>
    </row>
    <row r="22" spans="1:8" s="8" customFormat="1" ht="15.75">
      <c r="A22" s="51"/>
      <c r="B22" s="52"/>
      <c r="C22" s="60"/>
      <c r="D22" s="54"/>
      <c r="E22" s="22" t="s">
        <v>11</v>
      </c>
      <c r="F22" s="23">
        <f>F26</f>
        <v>3072342</v>
      </c>
      <c r="G22" s="24">
        <f>G26</f>
        <v>2886453</v>
      </c>
      <c r="H22" s="25">
        <f>G22/F22*100</f>
        <v>93.94959936100864</v>
      </c>
    </row>
    <row r="23" spans="1:8" s="8" customFormat="1" ht="63">
      <c r="A23" s="51"/>
      <c r="B23" s="52"/>
      <c r="C23" s="60"/>
      <c r="D23" s="54"/>
      <c r="E23" s="26" t="s">
        <v>12</v>
      </c>
      <c r="F23" s="23"/>
      <c r="G23" s="24"/>
      <c r="H23" s="25"/>
    </row>
    <row r="24" spans="1:8" s="8" customFormat="1" ht="15.75">
      <c r="A24" s="51"/>
      <c r="B24" s="52"/>
      <c r="C24" s="60"/>
      <c r="D24" s="54"/>
      <c r="E24" s="22" t="s">
        <v>13</v>
      </c>
      <c r="F24" s="23"/>
      <c r="G24" s="24"/>
      <c r="H24" s="25"/>
    </row>
    <row r="25" spans="1:8" s="8" customFormat="1" ht="15.75">
      <c r="A25" s="51"/>
      <c r="B25" s="52"/>
      <c r="C25" s="60"/>
      <c r="D25" s="54"/>
      <c r="E25" s="22" t="s">
        <v>15</v>
      </c>
      <c r="F25" s="23"/>
      <c r="G25" s="24"/>
      <c r="H25" s="25"/>
    </row>
    <row r="26" spans="1:8" ht="18" customHeight="1">
      <c r="A26" s="59"/>
      <c r="B26" s="48">
        <v>60014</v>
      </c>
      <c r="C26" s="49"/>
      <c r="D26" s="50" t="s">
        <v>22</v>
      </c>
      <c r="E26" s="28" t="s">
        <v>10</v>
      </c>
      <c r="F26" s="29">
        <f>F27</f>
        <v>3072342</v>
      </c>
      <c r="G26" s="30">
        <f>G27</f>
        <v>2886453</v>
      </c>
      <c r="H26" s="31">
        <f>G26/F26*100</f>
        <v>93.94959936100864</v>
      </c>
    </row>
    <row r="27" spans="1:8" ht="15.75">
      <c r="A27" s="59"/>
      <c r="B27" s="48"/>
      <c r="C27" s="49"/>
      <c r="D27" s="50"/>
      <c r="E27" s="28" t="s">
        <v>11</v>
      </c>
      <c r="F27" s="29">
        <v>3072342</v>
      </c>
      <c r="G27" s="30">
        <v>2886453</v>
      </c>
      <c r="H27" s="31">
        <f>G27/F27*100</f>
        <v>93.94959936100864</v>
      </c>
    </row>
    <row r="28" spans="1:8" ht="15.75">
      <c r="A28" s="59"/>
      <c r="B28" s="48"/>
      <c r="C28" s="49"/>
      <c r="D28" s="50"/>
      <c r="E28" s="28" t="s">
        <v>13</v>
      </c>
      <c r="F28" s="29"/>
      <c r="G28" s="30"/>
      <c r="H28" s="31"/>
    </row>
    <row r="29" spans="1:8" ht="31.5">
      <c r="A29" s="59"/>
      <c r="B29" s="48"/>
      <c r="C29" s="49"/>
      <c r="D29" s="50"/>
      <c r="E29" s="32" t="s">
        <v>14</v>
      </c>
      <c r="F29" s="29"/>
      <c r="G29" s="30"/>
      <c r="H29" s="31"/>
    </row>
    <row r="30" spans="1:8" ht="15.75">
      <c r="A30" s="59"/>
      <c r="B30" s="48"/>
      <c r="C30" s="49"/>
      <c r="D30" s="50"/>
      <c r="E30" s="28" t="s">
        <v>15</v>
      </c>
      <c r="F30" s="29"/>
      <c r="G30" s="30"/>
      <c r="H30" s="31"/>
    </row>
    <row r="31" spans="1:8" ht="15.75" hidden="1">
      <c r="A31" s="27"/>
      <c r="B31" s="27"/>
      <c r="C31" s="33"/>
      <c r="D31" s="34" t="s">
        <v>26</v>
      </c>
      <c r="E31" s="23"/>
      <c r="F31" s="23">
        <f>F32</f>
        <v>31000</v>
      </c>
      <c r="G31" s="24">
        <f>G32</f>
        <v>3900</v>
      </c>
      <c r="H31" s="35">
        <f aca="true" t="shared" si="0" ref="H31:H39">G31/F31*100</f>
        <v>12.580645161290322</v>
      </c>
    </row>
    <row r="32" spans="1:8" ht="31.5" hidden="1">
      <c r="A32" s="27"/>
      <c r="B32" s="27"/>
      <c r="C32" s="33">
        <v>6060</v>
      </c>
      <c r="D32" s="36" t="s">
        <v>27</v>
      </c>
      <c r="E32" s="37"/>
      <c r="F32" s="37">
        <v>31000</v>
      </c>
      <c r="G32" s="38">
        <v>3900</v>
      </c>
      <c r="H32" s="35">
        <f t="shared" si="0"/>
        <v>12.580645161290322</v>
      </c>
    </row>
    <row r="33" spans="1:8" ht="94.5" hidden="1">
      <c r="A33" s="27"/>
      <c r="B33" s="27"/>
      <c r="C33" s="33"/>
      <c r="D33" s="34" t="s">
        <v>18</v>
      </c>
      <c r="E33" s="23"/>
      <c r="F33" s="23">
        <f>F34+F35</f>
        <v>15000</v>
      </c>
      <c r="G33" s="24" t="e">
        <f>G34+G35</f>
        <v>#VALUE!</v>
      </c>
      <c r="H33" s="35" t="e">
        <f t="shared" si="0"/>
        <v>#VALUE!</v>
      </c>
    </row>
    <row r="34" spans="1:8" ht="31.5" hidden="1">
      <c r="A34" s="27"/>
      <c r="B34" s="27"/>
      <c r="C34" s="33">
        <v>6067</v>
      </c>
      <c r="D34" s="36" t="s">
        <v>27</v>
      </c>
      <c r="E34" s="37"/>
      <c r="F34" s="37">
        <v>12750</v>
      </c>
      <c r="G34" s="38" t="s">
        <v>20</v>
      </c>
      <c r="H34" s="35" t="e">
        <f t="shared" si="0"/>
        <v>#VALUE!</v>
      </c>
    </row>
    <row r="35" spans="1:8" ht="31.5" hidden="1">
      <c r="A35" s="27"/>
      <c r="B35" s="27"/>
      <c r="C35" s="33">
        <v>6069</v>
      </c>
      <c r="D35" s="36" t="s">
        <v>27</v>
      </c>
      <c r="E35" s="37"/>
      <c r="F35" s="37">
        <v>2250</v>
      </c>
      <c r="G35" s="38" t="s">
        <v>20</v>
      </c>
      <c r="H35" s="35" t="e">
        <f t="shared" si="0"/>
        <v>#VALUE!</v>
      </c>
    </row>
    <row r="36" spans="1:8" ht="94.5" hidden="1">
      <c r="A36" s="27"/>
      <c r="B36" s="27"/>
      <c r="C36" s="33"/>
      <c r="D36" s="34" t="s">
        <v>18</v>
      </c>
      <c r="E36" s="23"/>
      <c r="F36" s="23">
        <f>F37</f>
        <v>9615</v>
      </c>
      <c r="G36" s="23" t="str">
        <f>G37</f>
        <v>-</v>
      </c>
      <c r="H36" s="35" t="e">
        <f t="shared" si="0"/>
        <v>#VALUE!</v>
      </c>
    </row>
    <row r="37" spans="1:8" ht="110.25" hidden="1">
      <c r="A37" s="27"/>
      <c r="B37" s="27"/>
      <c r="C37" s="39">
        <v>6639</v>
      </c>
      <c r="D37" s="36" t="s">
        <v>19</v>
      </c>
      <c r="E37" s="37"/>
      <c r="F37" s="37">
        <v>9615</v>
      </c>
      <c r="G37" s="38" t="s">
        <v>20</v>
      </c>
      <c r="H37" s="35" t="e">
        <f t="shared" si="0"/>
        <v>#VALUE!</v>
      </c>
    </row>
    <row r="38" spans="1:8" ht="20.25" customHeight="1">
      <c r="A38" s="51">
        <v>754</v>
      </c>
      <c r="B38" s="52"/>
      <c r="C38" s="53"/>
      <c r="D38" s="54" t="s">
        <v>29</v>
      </c>
      <c r="E38" s="22" t="s">
        <v>10</v>
      </c>
      <c r="F38" s="23">
        <f>F39</f>
        <v>2206000</v>
      </c>
      <c r="G38" s="24">
        <f>G39</f>
        <v>2206000</v>
      </c>
      <c r="H38" s="25">
        <f t="shared" si="0"/>
        <v>100</v>
      </c>
    </row>
    <row r="39" spans="1:8" ht="15.75">
      <c r="A39" s="51"/>
      <c r="B39" s="51"/>
      <c r="C39" s="53"/>
      <c r="D39" s="54"/>
      <c r="E39" s="22" t="s">
        <v>11</v>
      </c>
      <c r="F39" s="23">
        <f>F43</f>
        <v>2206000</v>
      </c>
      <c r="G39" s="24">
        <f>G43</f>
        <v>2206000</v>
      </c>
      <c r="H39" s="25">
        <f t="shared" si="0"/>
        <v>100</v>
      </c>
    </row>
    <row r="40" spans="1:8" ht="63">
      <c r="A40" s="51"/>
      <c r="B40" s="51"/>
      <c r="C40" s="53"/>
      <c r="D40" s="54"/>
      <c r="E40" s="26" t="s">
        <v>12</v>
      </c>
      <c r="F40" s="23"/>
      <c r="G40" s="24"/>
      <c r="H40" s="25"/>
    </row>
    <row r="41" spans="1:8" ht="15.75">
      <c r="A41" s="51"/>
      <c r="B41" s="51"/>
      <c r="C41" s="53"/>
      <c r="D41" s="54"/>
      <c r="E41" s="22" t="s">
        <v>13</v>
      </c>
      <c r="F41" s="23"/>
      <c r="G41" s="24"/>
      <c r="H41" s="25"/>
    </row>
    <row r="42" spans="1:8" ht="15.75">
      <c r="A42" s="51"/>
      <c r="B42" s="51"/>
      <c r="C42" s="53"/>
      <c r="D42" s="54"/>
      <c r="E42" s="22" t="s">
        <v>15</v>
      </c>
      <c r="F42" s="23"/>
      <c r="G42" s="24"/>
      <c r="H42" s="25"/>
    </row>
    <row r="43" spans="1:8" s="9" customFormat="1" ht="19.5" customHeight="1">
      <c r="A43" s="55"/>
      <c r="B43" s="56">
        <v>75411</v>
      </c>
      <c r="C43" s="57"/>
      <c r="D43" s="58" t="s">
        <v>30</v>
      </c>
      <c r="E43" s="40" t="s">
        <v>10</v>
      </c>
      <c r="F43" s="41">
        <f>F44</f>
        <v>2206000</v>
      </c>
      <c r="G43" s="42">
        <f>G44</f>
        <v>2206000</v>
      </c>
      <c r="H43" s="43">
        <f>G43/F43*100</f>
        <v>100</v>
      </c>
    </row>
    <row r="44" spans="1:8" s="9" customFormat="1" ht="15.75">
      <c r="A44" s="55"/>
      <c r="B44" s="56"/>
      <c r="C44" s="57"/>
      <c r="D44" s="58"/>
      <c r="E44" s="40" t="s">
        <v>11</v>
      </c>
      <c r="F44" s="41">
        <v>2206000</v>
      </c>
      <c r="G44" s="42">
        <v>2206000</v>
      </c>
      <c r="H44" s="43">
        <f>G44/F44*100</f>
        <v>100</v>
      </c>
    </row>
    <row r="45" spans="1:8" s="9" customFormat="1" ht="63">
      <c r="A45" s="55"/>
      <c r="B45" s="56"/>
      <c r="C45" s="57"/>
      <c r="D45" s="58"/>
      <c r="E45" s="44" t="s">
        <v>12</v>
      </c>
      <c r="F45" s="41"/>
      <c r="G45" s="42"/>
      <c r="H45" s="43"/>
    </row>
    <row r="46" spans="1:8" s="9" customFormat="1" ht="15.75">
      <c r="A46" s="55"/>
      <c r="B46" s="56"/>
      <c r="C46" s="57"/>
      <c r="D46" s="58"/>
      <c r="E46" s="40" t="s">
        <v>13</v>
      </c>
      <c r="F46" s="41"/>
      <c r="G46" s="42"/>
      <c r="H46" s="43"/>
    </row>
    <row r="47" spans="1:8" s="9" customFormat="1" ht="15.75">
      <c r="A47" s="55"/>
      <c r="B47" s="56"/>
      <c r="C47" s="57"/>
      <c r="D47" s="58"/>
      <c r="E47" s="40" t="s">
        <v>15</v>
      </c>
      <c r="F47" s="41"/>
      <c r="G47" s="42"/>
      <c r="H47" s="43"/>
    </row>
    <row r="48" spans="1:8" ht="94.5" hidden="1">
      <c r="A48" s="27"/>
      <c r="B48" s="27"/>
      <c r="C48" s="33"/>
      <c r="D48" s="34" t="s">
        <v>18</v>
      </c>
      <c r="E48" s="23"/>
      <c r="F48" s="23">
        <f>F49</f>
        <v>588612</v>
      </c>
      <c r="G48" s="24" t="str">
        <f>G49</f>
        <v>-</v>
      </c>
      <c r="H48" s="35" t="e">
        <f>G48/F48*100</f>
        <v>#VALUE!</v>
      </c>
    </row>
    <row r="49" spans="1:8" ht="31.5" hidden="1">
      <c r="A49" s="27"/>
      <c r="B49" s="27"/>
      <c r="C49" s="33">
        <v>6069</v>
      </c>
      <c r="D49" s="36" t="s">
        <v>27</v>
      </c>
      <c r="E49" s="37"/>
      <c r="F49" s="37">
        <v>588612</v>
      </c>
      <c r="G49" s="38" t="s">
        <v>20</v>
      </c>
      <c r="H49" s="35" t="e">
        <f>G49/F49*100</f>
        <v>#VALUE!</v>
      </c>
    </row>
    <row r="50" spans="1:8" s="8" customFormat="1" ht="17.25" customHeight="1">
      <c r="A50" s="51">
        <v>801</v>
      </c>
      <c r="B50" s="52"/>
      <c r="C50" s="53"/>
      <c r="D50" s="54" t="s">
        <v>31</v>
      </c>
      <c r="E50" s="22" t="s">
        <v>10</v>
      </c>
      <c r="F50" s="23">
        <f>F56</f>
        <v>400000</v>
      </c>
      <c r="G50" s="24">
        <f>G56</f>
        <v>400000</v>
      </c>
      <c r="H50" s="25">
        <f>G50/F50*100</f>
        <v>100</v>
      </c>
    </row>
    <row r="51" spans="1:8" s="8" customFormat="1" ht="15.75">
      <c r="A51" s="51"/>
      <c r="B51" s="51"/>
      <c r="C51" s="53"/>
      <c r="D51" s="54"/>
      <c r="E51" s="22" t="s">
        <v>11</v>
      </c>
      <c r="F51" s="23">
        <f>F57</f>
        <v>400000</v>
      </c>
      <c r="G51" s="24">
        <f>G57</f>
        <v>400000</v>
      </c>
      <c r="H51" s="25">
        <f>G51/F51*100</f>
        <v>100</v>
      </c>
    </row>
    <row r="52" spans="1:8" s="8" customFormat="1" ht="63">
      <c r="A52" s="51"/>
      <c r="B52" s="51"/>
      <c r="C52" s="53"/>
      <c r="D52" s="54"/>
      <c r="E52" s="26" t="s">
        <v>12</v>
      </c>
      <c r="F52" s="23"/>
      <c r="G52" s="24"/>
      <c r="H52" s="25"/>
    </row>
    <row r="53" spans="1:8" s="8" customFormat="1" ht="15.75">
      <c r="A53" s="51"/>
      <c r="B53" s="51"/>
      <c r="C53" s="53"/>
      <c r="D53" s="54"/>
      <c r="E53" s="22" t="s">
        <v>13</v>
      </c>
      <c r="F53" s="23"/>
      <c r="G53" s="24"/>
      <c r="H53" s="25"/>
    </row>
    <row r="54" spans="1:8" s="8" customFormat="1" ht="31.5">
      <c r="A54" s="51"/>
      <c r="B54" s="51"/>
      <c r="C54" s="53"/>
      <c r="D54" s="54"/>
      <c r="E54" s="26" t="s">
        <v>14</v>
      </c>
      <c r="F54" s="23"/>
      <c r="G54" s="24"/>
      <c r="H54" s="25"/>
    </row>
    <row r="55" spans="1:8" s="8" customFormat="1" ht="15.75">
      <c r="A55" s="51"/>
      <c r="B55" s="51"/>
      <c r="C55" s="53"/>
      <c r="D55" s="54"/>
      <c r="E55" s="22" t="s">
        <v>15</v>
      </c>
      <c r="F55" s="23"/>
      <c r="G55" s="24"/>
      <c r="H55" s="25"/>
    </row>
    <row r="56" spans="1:8" s="9" customFormat="1" ht="16.5" customHeight="1">
      <c r="A56" s="47"/>
      <c r="B56" s="56" t="s">
        <v>37</v>
      </c>
      <c r="C56" s="57"/>
      <c r="D56" s="58" t="s">
        <v>40</v>
      </c>
      <c r="E56" s="40" t="s">
        <v>10</v>
      </c>
      <c r="F56" s="41">
        <f>F57</f>
        <v>400000</v>
      </c>
      <c r="G56" s="42">
        <f>G57</f>
        <v>400000</v>
      </c>
      <c r="H56" s="43">
        <f>G56/F56*100</f>
        <v>100</v>
      </c>
    </row>
    <row r="57" spans="1:8" s="9" customFormat="1" ht="15.75">
      <c r="A57" s="47"/>
      <c r="B57" s="56"/>
      <c r="C57" s="57"/>
      <c r="D57" s="58"/>
      <c r="E57" s="40" t="s">
        <v>11</v>
      </c>
      <c r="F57" s="41">
        <v>400000</v>
      </c>
      <c r="G57" s="42">
        <v>400000</v>
      </c>
      <c r="H57" s="43">
        <f>G57/F57*100</f>
        <v>100</v>
      </c>
    </row>
    <row r="58" spans="1:8" s="9" customFormat="1" ht="63">
      <c r="A58" s="47"/>
      <c r="B58" s="56"/>
      <c r="C58" s="57"/>
      <c r="D58" s="58"/>
      <c r="E58" s="44" t="s">
        <v>12</v>
      </c>
      <c r="F58" s="41"/>
      <c r="G58" s="42"/>
      <c r="H58" s="43"/>
    </row>
    <row r="59" spans="1:8" s="9" customFormat="1" ht="15.75">
      <c r="A59" s="47"/>
      <c r="B59" s="56"/>
      <c r="C59" s="57"/>
      <c r="D59" s="58"/>
      <c r="E59" s="40" t="s">
        <v>13</v>
      </c>
      <c r="F59" s="41"/>
      <c r="G59" s="42"/>
      <c r="H59" s="43"/>
    </row>
    <row r="60" spans="1:8" s="9" customFormat="1" ht="15.75">
      <c r="A60" s="47"/>
      <c r="B60" s="56"/>
      <c r="C60" s="57"/>
      <c r="D60" s="58"/>
      <c r="E60" s="40" t="s">
        <v>15</v>
      </c>
      <c r="F60" s="41"/>
      <c r="G60" s="42"/>
      <c r="H60" s="43"/>
    </row>
    <row r="61" spans="1:8" ht="15.75" hidden="1">
      <c r="A61" s="27"/>
      <c r="B61" s="27"/>
      <c r="C61" s="33"/>
      <c r="D61" s="34" t="s">
        <v>23</v>
      </c>
      <c r="E61" s="23"/>
      <c r="F61" s="23">
        <f>F62</f>
        <v>200000</v>
      </c>
      <c r="G61" s="24">
        <f>G62</f>
        <v>200000</v>
      </c>
      <c r="H61" s="35">
        <f>G61/F61*100</f>
        <v>100</v>
      </c>
    </row>
    <row r="62" spans="1:8" ht="31.5" hidden="1">
      <c r="A62" s="27"/>
      <c r="B62" s="27"/>
      <c r="C62" s="33">
        <v>6050</v>
      </c>
      <c r="D62" s="36" t="s">
        <v>24</v>
      </c>
      <c r="E62" s="37"/>
      <c r="F62" s="37">
        <v>200000</v>
      </c>
      <c r="G62" s="38">
        <v>200000</v>
      </c>
      <c r="H62" s="35">
        <f>G62/F62*100</f>
        <v>100</v>
      </c>
    </row>
    <row r="63" spans="1:8" s="8" customFormat="1" ht="15.75" customHeight="1">
      <c r="A63" s="51">
        <v>851</v>
      </c>
      <c r="B63" s="52"/>
      <c r="C63" s="53"/>
      <c r="D63" s="54" t="s">
        <v>32</v>
      </c>
      <c r="E63" s="22" t="s">
        <v>10</v>
      </c>
      <c r="F63" s="23">
        <f>F68</f>
        <v>1067800</v>
      </c>
      <c r="G63" s="24">
        <f>G68</f>
        <v>538702</v>
      </c>
      <c r="H63" s="25">
        <f>G63/F63*100</f>
        <v>50.44970968346132</v>
      </c>
    </row>
    <row r="64" spans="1:8" s="8" customFormat="1" ht="15.75">
      <c r="A64" s="51"/>
      <c r="B64" s="51"/>
      <c r="C64" s="53"/>
      <c r="D64" s="54"/>
      <c r="E64" s="22" t="s">
        <v>11</v>
      </c>
      <c r="F64" s="23"/>
      <c r="G64" s="24"/>
      <c r="H64" s="25"/>
    </row>
    <row r="65" spans="1:8" s="8" customFormat="1" ht="63">
      <c r="A65" s="51"/>
      <c r="B65" s="51"/>
      <c r="C65" s="53"/>
      <c r="D65" s="54"/>
      <c r="E65" s="26" t="s">
        <v>12</v>
      </c>
      <c r="F65" s="23"/>
      <c r="G65" s="24"/>
      <c r="H65" s="25"/>
    </row>
    <row r="66" spans="1:8" s="8" customFormat="1" ht="15.75">
      <c r="A66" s="51"/>
      <c r="B66" s="51"/>
      <c r="C66" s="53"/>
      <c r="D66" s="54"/>
      <c r="E66" s="22" t="s">
        <v>13</v>
      </c>
      <c r="F66" s="23"/>
      <c r="G66" s="24"/>
      <c r="H66" s="25"/>
    </row>
    <row r="67" spans="1:8" s="8" customFormat="1" ht="31.5">
      <c r="A67" s="51"/>
      <c r="B67" s="51"/>
      <c r="C67" s="53"/>
      <c r="D67" s="54"/>
      <c r="E67" s="26" t="s">
        <v>14</v>
      </c>
      <c r="F67" s="23"/>
      <c r="G67" s="24"/>
      <c r="H67" s="25"/>
    </row>
    <row r="68" spans="1:8" s="8" customFormat="1" ht="15.75">
      <c r="A68" s="51"/>
      <c r="B68" s="51"/>
      <c r="C68" s="53"/>
      <c r="D68" s="54"/>
      <c r="E68" s="22" t="s">
        <v>15</v>
      </c>
      <c r="F68" s="23">
        <f>F73</f>
        <v>1067800</v>
      </c>
      <c r="G68" s="24">
        <f>G73</f>
        <v>538702</v>
      </c>
      <c r="H68" s="25">
        <f>G68/F68*100</f>
        <v>50.44970968346132</v>
      </c>
    </row>
    <row r="69" spans="1:8" s="9" customFormat="1" ht="17.25" customHeight="1">
      <c r="A69" s="55"/>
      <c r="B69" s="56">
        <v>85111</v>
      </c>
      <c r="C69" s="57"/>
      <c r="D69" s="58" t="s">
        <v>33</v>
      </c>
      <c r="E69" s="40" t="s">
        <v>10</v>
      </c>
      <c r="F69" s="41"/>
      <c r="G69" s="42"/>
      <c r="H69" s="43"/>
    </row>
    <row r="70" spans="1:8" s="9" customFormat="1" ht="15.75">
      <c r="A70" s="55"/>
      <c r="B70" s="56"/>
      <c r="C70" s="57"/>
      <c r="D70" s="58"/>
      <c r="E70" s="40" t="s">
        <v>11</v>
      </c>
      <c r="F70" s="41"/>
      <c r="G70" s="42"/>
      <c r="H70" s="43"/>
    </row>
    <row r="71" spans="1:8" s="9" customFormat="1" ht="63">
      <c r="A71" s="55"/>
      <c r="B71" s="56"/>
      <c r="C71" s="57"/>
      <c r="D71" s="58"/>
      <c r="E71" s="44" t="s">
        <v>12</v>
      </c>
      <c r="F71" s="41"/>
      <c r="G71" s="42"/>
      <c r="H71" s="43"/>
    </row>
    <row r="72" spans="1:8" s="9" customFormat="1" ht="15.75">
      <c r="A72" s="55"/>
      <c r="B72" s="56"/>
      <c r="C72" s="57"/>
      <c r="D72" s="58"/>
      <c r="E72" s="40" t="s">
        <v>13</v>
      </c>
      <c r="F72" s="41"/>
      <c r="G72" s="42"/>
      <c r="H72" s="43"/>
    </row>
    <row r="73" spans="1:8" s="9" customFormat="1" ht="15.75">
      <c r="A73" s="55"/>
      <c r="B73" s="56"/>
      <c r="C73" s="57"/>
      <c r="D73" s="58"/>
      <c r="E73" s="40" t="s">
        <v>15</v>
      </c>
      <c r="F73" s="41">
        <v>1067800</v>
      </c>
      <c r="G73" s="42">
        <v>538702</v>
      </c>
      <c r="H73" s="43">
        <f>G73/F73*100</f>
        <v>50.44970968346132</v>
      </c>
    </row>
    <row r="74" spans="1:8" ht="12.75" customHeight="1" hidden="1">
      <c r="A74" s="27"/>
      <c r="B74" s="27"/>
      <c r="C74" s="33"/>
      <c r="D74" s="45" t="s">
        <v>23</v>
      </c>
      <c r="E74" s="23"/>
      <c r="F74" s="23">
        <f>F75</f>
        <v>1800000</v>
      </c>
      <c r="G74" s="24" t="str">
        <f>G75</f>
        <v>-</v>
      </c>
      <c r="H74" s="35" t="e">
        <f aca="true" t="shared" si="1" ref="H74:H79">G74/F74*100</f>
        <v>#VALUE!</v>
      </c>
    </row>
    <row r="75" spans="1:8" ht="12.75" customHeight="1" hidden="1">
      <c r="A75" s="27"/>
      <c r="B75" s="27"/>
      <c r="C75" s="33">
        <v>6050</v>
      </c>
      <c r="D75" s="36" t="s">
        <v>24</v>
      </c>
      <c r="E75" s="37"/>
      <c r="F75" s="37">
        <v>1800000</v>
      </c>
      <c r="G75" s="38" t="s">
        <v>20</v>
      </c>
      <c r="H75" s="35" t="e">
        <f t="shared" si="1"/>
        <v>#VALUE!</v>
      </c>
    </row>
    <row r="76" spans="1:8" ht="15.75" hidden="1">
      <c r="A76" s="27"/>
      <c r="B76" s="27"/>
      <c r="C76" s="33"/>
      <c r="D76" s="45" t="s">
        <v>25</v>
      </c>
      <c r="E76" s="23"/>
      <c r="F76" s="23">
        <f>F77</f>
        <v>80000</v>
      </c>
      <c r="G76" s="24" t="str">
        <f>G77</f>
        <v>-</v>
      </c>
      <c r="H76" s="35" t="e">
        <f t="shared" si="1"/>
        <v>#VALUE!</v>
      </c>
    </row>
    <row r="77" spans="1:8" ht="94.5" hidden="1">
      <c r="A77" s="27"/>
      <c r="B77" s="27"/>
      <c r="C77" s="33">
        <v>6220</v>
      </c>
      <c r="D77" s="36" t="s">
        <v>34</v>
      </c>
      <c r="E77" s="37"/>
      <c r="F77" s="37">
        <v>80000</v>
      </c>
      <c r="G77" s="38" t="s">
        <v>20</v>
      </c>
      <c r="H77" s="35" t="e">
        <f t="shared" si="1"/>
        <v>#VALUE!</v>
      </c>
    </row>
    <row r="78" spans="1:8" ht="94.5" hidden="1">
      <c r="A78" s="27"/>
      <c r="B78" s="27"/>
      <c r="C78" s="33"/>
      <c r="D78" s="45" t="s">
        <v>18</v>
      </c>
      <c r="E78" s="23"/>
      <c r="F78" s="23">
        <f>F79</f>
        <v>1522235</v>
      </c>
      <c r="G78" s="24">
        <f>G79</f>
        <v>172114.31</v>
      </c>
      <c r="H78" s="35">
        <f t="shared" si="1"/>
        <v>11.306684578925069</v>
      </c>
    </row>
    <row r="79" spans="1:8" ht="94.5" hidden="1">
      <c r="A79" s="27"/>
      <c r="B79" s="27"/>
      <c r="C79" s="33">
        <v>6229</v>
      </c>
      <c r="D79" s="36" t="s">
        <v>34</v>
      </c>
      <c r="E79" s="37"/>
      <c r="F79" s="37">
        <v>1522235</v>
      </c>
      <c r="G79" s="38">
        <v>172114.31</v>
      </c>
      <c r="H79" s="35">
        <f t="shared" si="1"/>
        <v>11.306684578925069</v>
      </c>
    </row>
    <row r="80" spans="1:8" ht="15.75" hidden="1">
      <c r="A80" s="27"/>
      <c r="B80" s="27"/>
      <c r="C80" s="33"/>
      <c r="D80" s="45" t="s">
        <v>23</v>
      </c>
      <c r="E80" s="23"/>
      <c r="F80" s="23">
        <f>F81</f>
        <v>15650</v>
      </c>
      <c r="G80" s="24" t="str">
        <f>G81</f>
        <v>-</v>
      </c>
      <c r="H80" s="35" t="e">
        <f>G80/F80*100</f>
        <v>#VALUE!</v>
      </c>
    </row>
    <row r="81" spans="1:8" ht="31.5" hidden="1">
      <c r="A81" s="27"/>
      <c r="B81" s="27"/>
      <c r="C81" s="33">
        <v>6060</v>
      </c>
      <c r="D81" s="36" t="s">
        <v>27</v>
      </c>
      <c r="E81" s="37"/>
      <c r="F81" s="37">
        <v>15650</v>
      </c>
      <c r="G81" s="38" t="s">
        <v>20</v>
      </c>
      <c r="H81" s="35" t="e">
        <f>G81/F81*100</f>
        <v>#VALUE!</v>
      </c>
    </row>
    <row r="82" spans="1:8" s="10" customFormat="1" ht="15" customHeight="1">
      <c r="A82" s="51">
        <v>853</v>
      </c>
      <c r="B82" s="52"/>
      <c r="C82" s="53"/>
      <c r="D82" s="54" t="s">
        <v>35</v>
      </c>
      <c r="E82" s="22" t="s">
        <v>10</v>
      </c>
      <c r="F82" s="23">
        <f aca="true" t="shared" si="2" ref="F82:G84">F88</f>
        <v>6521</v>
      </c>
      <c r="G82" s="24">
        <f t="shared" si="2"/>
        <v>6500</v>
      </c>
      <c r="H82" s="25">
        <f>G82/F82*100</f>
        <v>99.67796350253029</v>
      </c>
    </row>
    <row r="83" spans="1:8" s="10" customFormat="1" ht="15.75">
      <c r="A83" s="51"/>
      <c r="B83" s="51"/>
      <c r="C83" s="53"/>
      <c r="D83" s="54"/>
      <c r="E83" s="22" t="s">
        <v>11</v>
      </c>
      <c r="F83" s="23">
        <f t="shared" si="2"/>
        <v>6521</v>
      </c>
      <c r="G83" s="24">
        <f t="shared" si="2"/>
        <v>6500</v>
      </c>
      <c r="H83" s="25">
        <f>G83/F83*100</f>
        <v>99.67796350253029</v>
      </c>
    </row>
    <row r="84" spans="1:8" s="10" customFormat="1" ht="63">
      <c r="A84" s="51"/>
      <c r="B84" s="51"/>
      <c r="C84" s="53"/>
      <c r="D84" s="54"/>
      <c r="E84" s="26" t="s">
        <v>12</v>
      </c>
      <c r="F84" s="23">
        <f t="shared" si="2"/>
        <v>6521</v>
      </c>
      <c r="G84" s="24">
        <f t="shared" si="2"/>
        <v>6500</v>
      </c>
      <c r="H84" s="25">
        <f>G84/F84%</f>
        <v>99.67796350253029</v>
      </c>
    </row>
    <row r="85" spans="1:8" s="10" customFormat="1" ht="15.75">
      <c r="A85" s="51"/>
      <c r="B85" s="51"/>
      <c r="C85" s="53"/>
      <c r="D85" s="54"/>
      <c r="E85" s="22" t="s">
        <v>13</v>
      </c>
      <c r="F85" s="23"/>
      <c r="G85" s="24"/>
      <c r="H85" s="25"/>
    </row>
    <row r="86" spans="1:8" s="10" customFormat="1" ht="31.5">
      <c r="A86" s="51"/>
      <c r="B86" s="51"/>
      <c r="C86" s="53"/>
      <c r="D86" s="54"/>
      <c r="E86" s="26" t="s">
        <v>14</v>
      </c>
      <c r="F86" s="23"/>
      <c r="G86" s="24"/>
      <c r="H86" s="25"/>
    </row>
    <row r="87" spans="1:8" s="10" customFormat="1" ht="15.75">
      <c r="A87" s="51"/>
      <c r="B87" s="51"/>
      <c r="C87" s="53"/>
      <c r="D87" s="54"/>
      <c r="E87" s="22" t="s">
        <v>15</v>
      </c>
      <c r="F87" s="23"/>
      <c r="G87" s="24"/>
      <c r="H87" s="25"/>
    </row>
    <row r="88" spans="1:8" s="9" customFormat="1" ht="18" customHeight="1">
      <c r="A88" s="47"/>
      <c r="B88" s="48" t="s">
        <v>38</v>
      </c>
      <c r="C88" s="49"/>
      <c r="D88" s="50" t="s">
        <v>28</v>
      </c>
      <c r="E88" s="28" t="s">
        <v>10</v>
      </c>
      <c r="F88" s="29">
        <f>F89</f>
        <v>6521</v>
      </c>
      <c r="G88" s="30">
        <f>G89</f>
        <v>6500</v>
      </c>
      <c r="H88" s="31">
        <f>G88/F88*100</f>
        <v>99.67796350253029</v>
      </c>
    </row>
    <row r="89" spans="1:8" s="9" customFormat="1" ht="15.75">
      <c r="A89" s="47"/>
      <c r="B89" s="48"/>
      <c r="C89" s="49"/>
      <c r="D89" s="50"/>
      <c r="E89" s="28" t="s">
        <v>11</v>
      </c>
      <c r="F89" s="29">
        <v>6521</v>
      </c>
      <c r="G89" s="30">
        <v>6500</v>
      </c>
      <c r="H89" s="31">
        <f>G89/F89*100</f>
        <v>99.67796350253029</v>
      </c>
    </row>
    <row r="90" spans="1:8" s="9" customFormat="1" ht="63">
      <c r="A90" s="47"/>
      <c r="B90" s="48"/>
      <c r="C90" s="49"/>
      <c r="D90" s="50"/>
      <c r="E90" s="32" t="s">
        <v>12</v>
      </c>
      <c r="F90" s="29">
        <v>6521</v>
      </c>
      <c r="G90" s="30">
        <v>6500</v>
      </c>
      <c r="H90" s="31">
        <f>G90/F90%</f>
        <v>99.67796350253029</v>
      </c>
    </row>
    <row r="91" spans="1:8" s="9" customFormat="1" ht="15.75">
      <c r="A91" s="47"/>
      <c r="B91" s="48"/>
      <c r="C91" s="49"/>
      <c r="D91" s="50"/>
      <c r="E91" s="28" t="s">
        <v>13</v>
      </c>
      <c r="F91" s="29"/>
      <c r="G91" s="30"/>
      <c r="H91" s="31"/>
    </row>
    <row r="92" spans="1:8" s="9" customFormat="1" ht="31.5">
      <c r="A92" s="47"/>
      <c r="B92" s="48"/>
      <c r="C92" s="49"/>
      <c r="D92" s="50"/>
      <c r="E92" s="32" t="s">
        <v>14</v>
      </c>
      <c r="F92" s="29"/>
      <c r="G92" s="30"/>
      <c r="H92" s="31"/>
    </row>
    <row r="93" spans="1:8" s="9" customFormat="1" ht="15.75">
      <c r="A93" s="47"/>
      <c r="B93" s="48"/>
      <c r="C93" s="49"/>
      <c r="D93" s="50"/>
      <c r="E93" s="28" t="s">
        <v>15</v>
      </c>
      <c r="F93" s="29"/>
      <c r="G93" s="30"/>
      <c r="H93" s="31"/>
    </row>
    <row r="94" spans="1:8" ht="15.75" hidden="1">
      <c r="A94" s="27"/>
      <c r="B94" s="27"/>
      <c r="C94" s="33"/>
      <c r="D94" s="34" t="s">
        <v>23</v>
      </c>
      <c r="E94" s="23"/>
      <c r="F94" s="23">
        <f>F95</f>
        <v>161151</v>
      </c>
      <c r="G94" s="24">
        <f>G95</f>
        <v>4610</v>
      </c>
      <c r="H94" s="35">
        <f>G94/F94*100</f>
        <v>2.860671047650961</v>
      </c>
    </row>
    <row r="95" spans="1:8" ht="31.5" hidden="1">
      <c r="A95" s="27"/>
      <c r="B95" s="27"/>
      <c r="C95" s="33">
        <v>6050</v>
      </c>
      <c r="D95" s="36" t="s">
        <v>24</v>
      </c>
      <c r="E95" s="37"/>
      <c r="F95" s="37">
        <v>161151</v>
      </c>
      <c r="G95" s="38">
        <v>4610</v>
      </c>
      <c r="H95" s="35">
        <f>G95/F95*100</f>
        <v>2.860671047650961</v>
      </c>
    </row>
    <row r="96" spans="1:8" ht="15" customHeight="1">
      <c r="A96" s="46" t="s">
        <v>36</v>
      </c>
      <c r="B96" s="46"/>
      <c r="C96" s="46"/>
      <c r="D96" s="46"/>
      <c r="E96" s="22" t="s">
        <v>10</v>
      </c>
      <c r="F96" s="23">
        <f>F7+F21+F38+F50+F63+F82</f>
        <v>6867794</v>
      </c>
      <c r="G96" s="24">
        <f>G7+G21+G38+G50+G63+G82</f>
        <v>6037655</v>
      </c>
      <c r="H96" s="25">
        <f>G96/F96*100</f>
        <v>87.91258153637106</v>
      </c>
    </row>
    <row r="97" spans="1:8" ht="17.25" customHeight="1">
      <c r="A97" s="46"/>
      <c r="B97" s="46"/>
      <c r="C97" s="46"/>
      <c r="D97" s="46"/>
      <c r="E97" s="22" t="s">
        <v>11</v>
      </c>
      <c r="F97" s="23">
        <f>F22+F39+F51+F83</f>
        <v>5684863</v>
      </c>
      <c r="G97" s="24">
        <f>G8+G22+G39+G51+G64+G83</f>
        <v>5498953</v>
      </c>
      <c r="H97" s="25">
        <f>G97/F97*100</f>
        <v>96.72973649496919</v>
      </c>
    </row>
    <row r="98" spans="1:8" ht="63">
      <c r="A98" s="46"/>
      <c r="B98" s="46"/>
      <c r="C98" s="46"/>
      <c r="D98" s="46"/>
      <c r="E98" s="26" t="s">
        <v>12</v>
      </c>
      <c r="F98" s="23">
        <f>F84</f>
        <v>6521</v>
      </c>
      <c r="G98" s="24">
        <f>G82</f>
        <v>6500</v>
      </c>
      <c r="H98" s="25">
        <f>G98/F98*100</f>
        <v>99.67796350253029</v>
      </c>
    </row>
    <row r="99" spans="1:8" ht="19.5" customHeight="1">
      <c r="A99" s="46"/>
      <c r="B99" s="46"/>
      <c r="C99" s="46"/>
      <c r="D99" s="46"/>
      <c r="E99" s="22" t="s">
        <v>13</v>
      </c>
      <c r="F99" s="23"/>
      <c r="G99" s="24"/>
      <c r="H99" s="25"/>
    </row>
    <row r="100" spans="1:8" ht="31.5">
      <c r="A100" s="46"/>
      <c r="B100" s="46"/>
      <c r="C100" s="46"/>
      <c r="D100" s="46"/>
      <c r="E100" s="26" t="s">
        <v>14</v>
      </c>
      <c r="F100" s="23"/>
      <c r="G100" s="24"/>
      <c r="H100" s="25"/>
    </row>
    <row r="101" spans="1:8" ht="15" customHeight="1">
      <c r="A101" s="46"/>
      <c r="B101" s="46"/>
      <c r="C101" s="46"/>
      <c r="D101" s="46"/>
      <c r="E101" s="22" t="s">
        <v>15</v>
      </c>
      <c r="F101" s="23">
        <f>F68+F12</f>
        <v>1182931</v>
      </c>
      <c r="G101" s="24">
        <f>G68</f>
        <v>538702</v>
      </c>
      <c r="H101" s="25">
        <f>G101/F101*100</f>
        <v>45.53959613874351</v>
      </c>
    </row>
    <row r="102" ht="24.75" customHeight="1"/>
    <row r="103" spans="5:8" ht="31.5" customHeight="1">
      <c r="E103" s="11"/>
      <c r="F103" s="61" t="s">
        <v>42</v>
      </c>
      <c r="G103" s="62"/>
      <c r="H103" s="62"/>
    </row>
    <row r="104" spans="5:8" ht="31.5" customHeight="1">
      <c r="E104" s="12"/>
      <c r="F104" s="63" t="s">
        <v>43</v>
      </c>
      <c r="G104" s="62"/>
      <c r="H104" s="62"/>
    </row>
    <row r="105" ht="31.5" customHeight="1">
      <c r="E105" s="12"/>
    </row>
    <row r="106" ht="31.5" customHeight="1">
      <c r="E106" s="13"/>
    </row>
    <row r="107" ht="31.5" customHeight="1">
      <c r="E107" s="13"/>
    </row>
    <row r="108" ht="31.5" customHeight="1">
      <c r="E108" s="13"/>
    </row>
  </sheetData>
  <mergeCells count="54">
    <mergeCell ref="F103:H103"/>
    <mergeCell ref="F104:H104"/>
    <mergeCell ref="E1:G1"/>
    <mergeCell ref="E2:G3"/>
    <mergeCell ref="A4:H4"/>
    <mergeCell ref="A7:A12"/>
    <mergeCell ref="B7:B12"/>
    <mergeCell ref="C7:C12"/>
    <mergeCell ref="D7:D12"/>
    <mergeCell ref="A13:A18"/>
    <mergeCell ref="B13:B18"/>
    <mergeCell ref="C13:C18"/>
    <mergeCell ref="D13:D18"/>
    <mergeCell ref="A21:A25"/>
    <mergeCell ref="B21:B25"/>
    <mergeCell ref="C21:C25"/>
    <mergeCell ref="D21:D25"/>
    <mergeCell ref="A26:A30"/>
    <mergeCell ref="B26:B30"/>
    <mergeCell ref="C26:C30"/>
    <mergeCell ref="D26:D30"/>
    <mergeCell ref="A38:A42"/>
    <mergeCell ref="B38:B42"/>
    <mergeCell ref="C38:C42"/>
    <mergeCell ref="D38:D42"/>
    <mergeCell ref="A43:A47"/>
    <mergeCell ref="B43:B47"/>
    <mergeCell ref="C43:C47"/>
    <mergeCell ref="D43:D47"/>
    <mergeCell ref="A50:A55"/>
    <mergeCell ref="B50:B55"/>
    <mergeCell ref="C50:C55"/>
    <mergeCell ref="D50:D55"/>
    <mergeCell ref="A56:A60"/>
    <mergeCell ref="B56:B60"/>
    <mergeCell ref="C56:C60"/>
    <mergeCell ref="D56:D60"/>
    <mergeCell ref="A63:A68"/>
    <mergeCell ref="B63:B68"/>
    <mergeCell ref="C63:C68"/>
    <mergeCell ref="D63:D68"/>
    <mergeCell ref="A69:A73"/>
    <mergeCell ref="B69:B73"/>
    <mergeCell ref="C69:C73"/>
    <mergeCell ref="D69:D73"/>
    <mergeCell ref="A82:A87"/>
    <mergeCell ref="B82:B87"/>
    <mergeCell ref="C82:C87"/>
    <mergeCell ref="D82:D87"/>
    <mergeCell ref="A96:D101"/>
    <mergeCell ref="A88:A93"/>
    <mergeCell ref="B88:B93"/>
    <mergeCell ref="C88:C93"/>
    <mergeCell ref="D88:D93"/>
  </mergeCells>
  <printOptions horizontalCentered="1"/>
  <pageMargins left="0.2755905511811024" right="0.2755905511811024" top="0.8661417322834646" bottom="0.2362204724409449" header="0.7480314960629921" footer="0.5118110236220472"/>
  <pageSetup firstPageNumber="83" useFirstPageNumber="1" horizontalDpi="300" verticalDpi="300" orientation="landscape" paperSize="9" scale="90" r:id="rId1"/>
  <rowBreaks count="2" manualBreakCount="2">
    <brk id="42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E21" sqref="E21"/>
    </sheetView>
  </sheetViews>
  <sheetFormatPr defaultColWidth="9.00390625" defaultRowHeight="12.75"/>
  <cols>
    <col min="1" max="1" width="7.125" style="14" customWidth="1"/>
    <col min="2" max="2" width="9.375" style="14" customWidth="1"/>
    <col min="3" max="3" width="6.875" style="14" customWidth="1"/>
    <col min="4" max="4" width="42.375" style="14" customWidth="1"/>
    <col min="5" max="5" width="11.25390625" style="15" customWidth="1"/>
    <col min="6" max="6" width="10.125" style="15" customWidth="1"/>
    <col min="7" max="7" width="10.375" style="15" customWidth="1"/>
    <col min="8" max="8" width="10.875" style="15" customWidth="1"/>
    <col min="9" max="16384" width="9.00390625" style="14" customWidth="1"/>
  </cols>
  <sheetData>
    <row r="1" spans="1:4" ht="15.75">
      <c r="A1" s="15"/>
      <c r="D1" s="1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4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 w Sierpcu</cp:lastModifiedBy>
  <cp:lastPrinted>2011-03-29T11:14:16Z</cp:lastPrinted>
  <dcterms:created xsi:type="dcterms:W3CDTF">2011-08-12T08:29:51Z</dcterms:created>
  <dcterms:modified xsi:type="dcterms:W3CDTF">2011-08-12T08:29:51Z</dcterms:modified>
  <cp:category/>
  <cp:version/>
  <cp:contentType/>
  <cp:contentStatus/>
</cp:coreProperties>
</file>